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eptiembre 2023\estadisticas\"/>
    </mc:Choice>
  </mc:AlternateContent>
  <xr:revisionPtr revIDLastSave="0" documentId="13_ncr:1_{85717C4D-B8E5-475A-AC17-36AD67B03D2E}" xr6:coauthVersionLast="47" xr6:coauthVersionMax="47" xr10:uidLastSave="{00000000-0000-0000-0000-000000000000}"/>
  <bookViews>
    <workbookView xWindow="-120" yWindow="-120" windowWidth="21840" windowHeight="13020" firstSheet="2" activeTab="2" xr2:uid="{9074E028-308D-4D07-A817-9F7D88D7709B}"/>
  </bookViews>
  <sheets>
    <sheet name="SEPTIEMBRE" sheetId="1" r:id="rId1"/>
    <sheet name="Datos_Abiertos__2023" sheetId="2" r:id="rId2"/>
    <sheet name="TRIMESTRE JULIO -SEPT. 22-23" sheetId="6" r:id="rId3"/>
  </sheets>
  <calcPr calcId="18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4" i="1" l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</calcChain>
</file>

<file path=xl/sharedStrings.xml><?xml version="1.0" encoding="utf-8"?>
<sst xmlns="http://schemas.openxmlformats.org/spreadsheetml/2006/main" count="5268" uniqueCount="120">
  <si>
    <t>SEPTIEMBRE</t>
  </si>
  <si>
    <t>PROMEDIO FINAL</t>
  </si>
  <si>
    <t>PRODUCTOS</t>
  </si>
  <si>
    <t>UNIDAD DE MEDIDA</t>
  </si>
  <si>
    <t>PRECIO AL X MAYOR</t>
  </si>
  <si>
    <t>PRECIOS MERCA SANTO DOMINGO</t>
  </si>
  <si>
    <t>AJÍ CUBANELA</t>
  </si>
  <si>
    <t>LB</t>
  </si>
  <si>
    <t>AJI GUSTOSO</t>
  </si>
  <si>
    <t xml:space="preserve">AJÍ MORRÓN </t>
  </si>
  <si>
    <t>AJO IMPORTADO</t>
  </si>
  <si>
    <t xml:space="preserve">APIO </t>
  </si>
  <si>
    <t>AUYAMA</t>
  </si>
  <si>
    <t xml:space="preserve">ARROZ   </t>
  </si>
  <si>
    <t>AZUCAR</t>
  </si>
  <si>
    <t>BATATA</t>
  </si>
  <si>
    <t xml:space="preserve">BERENJENA </t>
  </si>
  <si>
    <t xml:space="preserve">BRÓCOLI </t>
  </si>
  <si>
    <t>CAFÉ</t>
  </si>
  <si>
    <t>CEBOLLA  ROJA IMPORTADA</t>
  </si>
  <si>
    <t>CERDO PARA GUISAR</t>
  </si>
  <si>
    <t xml:space="preserve">CHULETA AHUMADA </t>
  </si>
  <si>
    <t xml:space="preserve">CHULETA FRESCA </t>
  </si>
  <si>
    <t xml:space="preserve">GUANDULES SECOS </t>
  </si>
  <si>
    <t>GUANDULES  VERDES</t>
  </si>
  <si>
    <t>COLIFLOR</t>
  </si>
  <si>
    <t>HABICHUELA JACOMELO</t>
  </si>
  <si>
    <t xml:space="preserve">HABICHUELAS PINTAS  </t>
  </si>
  <si>
    <t xml:space="preserve">LECHOSA </t>
  </si>
  <si>
    <t xml:space="preserve">LECHUGA  REPOLLADA        </t>
  </si>
  <si>
    <t xml:space="preserve">LECHUGA  RIZADA       </t>
  </si>
  <si>
    <t xml:space="preserve">         PAQ</t>
  </si>
  <si>
    <t>LIMÓN AGRIO</t>
  </si>
  <si>
    <t>PAPA  SELECTA</t>
  </si>
  <si>
    <t>POLLO COGELADO</t>
  </si>
  <si>
    <t>POLLO FRESCO</t>
  </si>
  <si>
    <t>REMOLACHA</t>
  </si>
  <si>
    <t>RES  No.7</t>
  </si>
  <si>
    <t xml:space="preserve">SANDÍA  </t>
  </si>
  <si>
    <t>TOMATE BUGALÚ</t>
  </si>
  <si>
    <t>TOMATE ENSALADA</t>
  </si>
  <si>
    <t>YAUTÍA COCO</t>
  </si>
  <si>
    <t xml:space="preserve">YAUTÍA BLANCA </t>
  </si>
  <si>
    <t>YUCA</t>
  </si>
  <si>
    <t>ZANAHORIA</t>
  </si>
  <si>
    <t>AGUACATE  CRIOLLO GRANDE</t>
  </si>
  <si>
    <t>UD</t>
  </si>
  <si>
    <t xml:space="preserve">CHINOLA </t>
  </si>
  <si>
    <t>COCO SECO</t>
  </si>
  <si>
    <t>GUINEO VERDE</t>
  </si>
  <si>
    <t>MANGO KEITH</t>
  </si>
  <si>
    <t>MELON  GRANDE</t>
  </si>
  <si>
    <t>NARANJA AGRIA</t>
  </si>
  <si>
    <t xml:space="preserve">NARANJA DULCE </t>
  </si>
  <si>
    <t>PEPINO</t>
  </si>
  <si>
    <t>PIÑA  MEDIANA</t>
  </si>
  <si>
    <t>PLÁTANO BARAHONERO  EN CAMION</t>
  </si>
  <si>
    <t>PLATANO  FHIA 20 GRANDE</t>
  </si>
  <si>
    <t>REPOLLO  GRANDE</t>
  </si>
  <si>
    <t>TAYOTA</t>
  </si>
  <si>
    <t>ZAPOTE</t>
  </si>
  <si>
    <t xml:space="preserve">CILANTRO </t>
  </si>
  <si>
    <t>PAQ. GRANDE</t>
  </si>
  <si>
    <t>VERDURA</t>
  </si>
  <si>
    <t>TAMARINDO</t>
  </si>
  <si>
    <t>ACEITE CRISOL</t>
  </si>
  <si>
    <t xml:space="preserve">GALÓN </t>
  </si>
  <si>
    <t xml:space="preserve">HUEVOS </t>
  </si>
  <si>
    <t>CARTON</t>
  </si>
  <si>
    <t>Nombre</t>
  </si>
  <si>
    <t>Renglon</t>
  </si>
  <si>
    <t>Unidad de Medida</t>
  </si>
  <si>
    <t>Precios  Detalle</t>
  </si>
  <si>
    <t>Mes</t>
  </si>
  <si>
    <t>Año</t>
  </si>
  <si>
    <t>HORTALIZAS</t>
  </si>
  <si>
    <t>LIBRA</t>
  </si>
  <si>
    <t>ENERO</t>
  </si>
  <si>
    <t>CEREALES</t>
  </si>
  <si>
    <t>PROVISIONES</t>
  </si>
  <si>
    <t>RAICES Y TUBERCULOS</t>
  </si>
  <si>
    <t>CARNES Y EMBUTIDOS</t>
  </si>
  <si>
    <t>LEGUMINOSAS</t>
  </si>
  <si>
    <t>JENGIBRE</t>
  </si>
  <si>
    <t>FRUTAS</t>
  </si>
  <si>
    <t>ÑAME MINA</t>
  </si>
  <si>
    <t>ÑAME AMERICANO</t>
  </si>
  <si>
    <t xml:space="preserve">YAUTÍA AMARILLA </t>
  </si>
  <si>
    <t>UNIDAD</t>
  </si>
  <si>
    <t>MUSACEAS</t>
  </si>
  <si>
    <t>MANDARINA</t>
  </si>
  <si>
    <t xml:space="preserve">PIÑA  </t>
  </si>
  <si>
    <t>PLATANO CRIOLLO</t>
  </si>
  <si>
    <t>PAQUETE GRANDE</t>
  </si>
  <si>
    <t>GALON 128 OZ.</t>
  </si>
  <si>
    <t>HUEVOS</t>
  </si>
  <si>
    <t>CARTON 30 UD.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</si>
  <si>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</si>
  <si>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</si>
  <si>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</si>
  <si>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</si>
  <si>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</si>
  <si>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</si>
  <si>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</si>
  <si>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</si>
  <si>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</si>
  <si>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</si>
  <si>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MANGO GOTA DE ORO</t>
  </si>
  <si>
    <t>Etiquetas de fila</t>
  </si>
  <si>
    <t>Suma de PERSONAS</t>
  </si>
  <si>
    <t xml:space="preserve">Suma de VEHICULOS </t>
  </si>
  <si>
    <t>Suma de VEHICULOS DE CARGA</t>
  </si>
  <si>
    <t>Total general</t>
  </si>
  <si>
    <t>CANTIDAD DE VISITAS CORRESPONDIENTE AL TRIMESTRE JULIO -  SEPTIEMBRE  2022- 2023</t>
  </si>
  <si>
    <t xml:space="preserve">  República Dominicana</t>
  </si>
  <si>
    <t>MERCADOS DOMINICANOS DE ABASTO AGROPECUARIO</t>
  </si>
  <si>
    <t>Trim.3</t>
  </si>
  <si>
    <t>jul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</si>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</sst>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43" fontId="4" fillId="3" borderId="7" xfId="1" applyFont="1" applyFill="1" applyBorder="1" applyAlignment="1">
      <alignment vertical="center"/>
    </xf>
    <xf numFmtId="43" fontId="4" fillId="4" borderId="7" xfId="1" applyFont="1" applyFill="1" applyBorder="1" applyAlignment="1">
      <alignment vertical="center"/>
    </xf>
    <xf numFmtId="43" fontId="4" fillId="0" borderId="7" xfId="1" applyFont="1" applyFill="1" applyBorder="1" applyAlignment="1">
      <alignment vertical="center"/>
    </xf>
    <xf numFmtId="0" fontId="5" fillId="0" borderId="0" xfId="0" applyFont="1"/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 vertical="center"/>
    </xf>
    <xf numFmtId="43" fontId="4" fillId="4" borderId="7" xfId="1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6" fillId="0" borderId="0" xfId="2"/>
    <xf numFmtId="4" fontId="6" fillId="0" borderId="0" xfId="2" applyNumberFormat="1"/>
    <xf numFmtId="0" fontId="6" fillId="0" borderId="0" xfId="2" applyAlignment="1">
      <alignment horizontal="center"/>
    </xf>
    <xf numFmtId="43" fontId="0" fillId="0" borderId="0" xfId="3" applyFont="1"/>
    <xf numFmtId="43" fontId="4" fillId="0" borderId="0" xfId="3" applyFont="1" applyFill="1" applyBorder="1" applyAlignment="1">
      <alignment vertical="center"/>
    </xf>
    <xf numFmtId="4" fontId="6" fillId="0" borderId="0" xfId="2" applyNumberFormat="1" applyAlignment="1">
      <alignment horizontal="center"/>
    </xf>
    <xf numFmtId="0" fontId="6" fillId="0" borderId="0" xfId="2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pivotButton="1"/>
    <xf numFmtId="14" fontId="0" fillId="0" borderId="0" xfId="0" applyNumberFormat="1" applyAlignment="1">
      <alignment horizontal="left" indent="1"/>
    </xf>
  </cellXfs>
  <cellStyles count="4">
    <cellStyle name="Millares" xfId="1" builtinId="3"/>
    <cellStyle name="Millares 2" xfId="3" xr:uid="{4A2BC821-3684-4E94-A9B0-F7535D4DD041}"/>
    <cellStyle name="Normal" xfId="0" builtinId="0"/>
    <cellStyle name="Normal 2" xfId="2" xr:uid="{3A991760-A10A-4BAD-87BA-90965991BDB1}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[VISITAS DE SEPTIEMBRE 2023.xlsx]TRIMESTRE JULIO -SEPT. 22-23!TablaDinámica11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JULIO -SEPT. 22-23'!$B$37</c:f>
              <c:strCache>
                <c:ptCount val="1"/>
                <c:pt idx="0">
                  <c:v>Suma de PERSONAS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JULIO -SEPT. 22-23'!$A$38:$A$42</c:f>
              <c:multiLvlStrCache>
                <c:ptCount val="3"/>
                <c:lvl>
                  <c:pt idx="0">
                    <c:v>jul</c:v>
                  </c:pt>
                  <c:pt idx="1">
                    <c:v>ago</c:v>
                  </c:pt>
                  <c:pt idx="2">
                    <c:v>sep</c:v>
                  </c:pt>
                </c:lvl>
                <c:lvl>
                  <c:pt idx="0">
                    <c:v>Trim.3</c:v>
                  </c:pt>
                </c:lvl>
              </c:multiLvlStrCache>
            </c:multiLvlStrRef>
          </c:cat>
          <c:val>
            <c:numRef>
              <c:f>'TRIMESTRE JULIO -SEPT. 22-23'!$B$38:$B$42</c:f>
              <c:numCache>
                <c:formatCode>_(* #,##0_);_(* \(#,##0\);_(* "-"??_);_(@_)</c:formatCode>
                <c:ptCount val="3"/>
                <c:pt idx="0">
                  <c:v>295868</c:v>
                </c:pt>
                <c:pt idx="1">
                  <c:v>291827</c:v>
                </c:pt>
                <c:pt idx="2">
                  <c:v>261767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E-465E-88A9-994E86B985C7}"/>
            </c:ext>
          </c:extLst>
        </c:ser>
        <c:ser>
          <c:idx val="1"/>
          <c:order val="1"/>
          <c:tx>
            <c:strRef>
              <c:f>'TRIMESTRE JULIO -SEPT. 22-23'!$C$37</c:f>
              <c:strCache>
                <c:ptCount val="1"/>
                <c:pt idx="0">
                  <c:v>Suma de VEHICULOS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JULIO -SEPT. 22-23'!$A$38:$A$42</c:f>
              <c:multiLvlStrCache>
                <c:ptCount val="3"/>
                <c:lvl>
                  <c:pt idx="0">
                    <c:v>jul</c:v>
                  </c:pt>
                  <c:pt idx="1">
                    <c:v>ago</c:v>
                  </c:pt>
                  <c:pt idx="2">
                    <c:v>sep</c:v>
                  </c:pt>
                </c:lvl>
                <c:lvl>
                  <c:pt idx="0">
                    <c:v>Trim.3</c:v>
                  </c:pt>
                </c:lvl>
              </c:multiLvlStrCache>
            </c:multiLvlStrRef>
          </c:cat>
          <c:val>
            <c:numRef>
              <c:f>'TRIMESTRE JULIO -SEPT. 22-23'!$C$38:$C$42</c:f>
              <c:numCache>
                <c:formatCode>_(* #,##0_);_(* \(#,##0\);_(* "-"??_);_(@_)</c:formatCode>
                <c:ptCount val="3"/>
                <c:pt idx="0">
                  <c:v>164321</c:v>
                </c:pt>
                <c:pt idx="1">
                  <c:v>154900</c:v>
                </c:pt>
                <c:pt idx="2">
                  <c:v>143558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E-465E-88A9-994E86B985C7}"/>
            </c:ext>
          </c:extLst>
        </c:ser>
        <c:ser>
          <c:idx val="2"/>
          <c:order val="2"/>
          <c:tx>
            <c:strRef>
              <c:f>'TRIMESTRE JULIO -SEPT. 22-23'!$D$37</c:f>
              <c:strCache>
                <c:ptCount val="1"/>
                <c:pt idx="0">
                  <c:v>Suma de VEHICULOS DE CARGA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JULIO -SEPT. 22-23'!$A$38:$A$42</c:f>
              <c:multiLvlStrCache>
                <c:ptCount val="3"/>
                <c:lvl>
                  <c:pt idx="0">
                    <c:v>jul</c:v>
                  </c:pt>
                  <c:pt idx="1">
                    <c:v>ago</c:v>
                  </c:pt>
                  <c:pt idx="2">
                    <c:v>sep</c:v>
                  </c:pt>
                </c:lvl>
                <c:lvl>
                  <c:pt idx="0">
                    <c:v>Trim.3</c:v>
                  </c:pt>
                </c:lvl>
              </c:multiLvlStrCache>
            </c:multiLvlStrRef>
          </c:cat>
          <c:val>
            <c:numRef>
              <c:f>'TRIMESTRE JULIO -SEPT. 22-23'!$D$38:$D$42</c:f>
              <c:numCache>
                <c:formatCode>_(* #,##0_);_(* \(#,##0\);_(* "-"??_);_(@_)</c:formatCode>
                <c:ptCount val="3"/>
                <c:pt idx="0">
                  <c:v>8442</c:v>
                </c:pt>
                <c:pt idx="1">
                  <c:v>9990</c:v>
                </c:pt>
                <c:pt idx="2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E-465E-88A9-994E86B9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7821039"/>
        <c:axId val="1617811439"/>
      </c:barChart>
      <c:catAx>
        <c:axId val="1617821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811439"/>
        <c:crosses val="autoZero"/>
        <c:auto val="1"/>
        <c:lblAlgn val="ctr"/>
        <c:lblOffset val="100"/>
        <c:noMultiLvlLbl val="0"/>
      </c:catAx>
      <c:valAx>
        <c:axId val="1617811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821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138111</xdr:rowOff>
    </xdr:from>
    <xdr:to>
      <xdr:col>3</xdr:col>
      <xdr:colOff>1857375</xdr:colOff>
      <xdr:row>34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B89D2A-E53C-45E5-BC23-A9F7749B0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0</xdr:row>
      <xdr:rowOff>76200</xdr:rowOff>
    </xdr:from>
    <xdr:to>
      <xdr:col>2</xdr:col>
      <xdr:colOff>819150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178982-02A4-404A-BB62-675473D7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76200"/>
          <a:ext cx="7239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76200</xdr:rowOff>
    </xdr:from>
    <xdr:to>
      <xdr:col>0</xdr:col>
      <xdr:colOff>800100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DA80BD-453F-4CB9-9393-AEF917A5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704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ocuments/TABLA%20DINAMICA%20DE%20VISITAS%20APARTIR%20DEL%201%20DE%20DICIEMBRE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5202.482398032407" createdVersion="8" refreshedVersion="8" minRefreshableVersion="3" recordCount="657" xr:uid="{1ABF70C5-9A0B-488B-B7D0-1ED4788575EF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3-10-01T00:00:00" count="657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</sharedItems>
      <fieldGroup par="8" base="0">
        <rangePr groupBy="months" startDate="2014-12-30T00:00:00" endDate="2023-10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10/2023"/>
        </groupItems>
      </fieldGroup>
    </cacheField>
    <cacheField name="DIAS DE LA SEMANA" numFmtId="0">
      <sharedItems containsBlank="1"/>
    </cacheField>
    <cacheField name="HORA" numFmtId="0">
      <sharedItems containsBlank="1"/>
    </cacheField>
    <cacheField name="VEHICULOS " numFmtId="0">
      <sharedItems containsSemiMixedTypes="0" containsString="0" containsNumber="1" containsInteger="1" minValue="0" maxValue="656394"/>
    </cacheField>
    <cacheField name="PERSONAS" numFmtId="0">
      <sharedItems containsSemiMixedTypes="0" containsString="0" containsNumber="1" containsInteger="1" minValue="0" maxValue="1313366"/>
    </cacheField>
    <cacheField name="VEHICULOS DE CARGA" numFmtId="0">
      <sharedItems containsSemiMixedTypes="0" containsString="0" containsNumber="1" containsInteger="1" minValue="0" maxValue="33829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3-10-01T00:00:00"/>
        <groupItems count="6">
          <s v="&lt;30/12/2014"/>
          <s v="Trim.1"/>
          <s v="Trim.2"/>
          <s v="Trim.3"/>
          <s v="Trim.4"/>
          <s v="&gt;1/10/2023"/>
        </groupItems>
      </fieldGroup>
    </cacheField>
    <cacheField name="Años" numFmtId="0" databaseField="0">
      <fieldGroup base="0">
        <rangePr groupBy="years" startDate="2014-12-30T00:00:00" endDate="2023-10-01T00:00:00"/>
        <groupItems count="12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&gt;1/10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7">
  <r>
    <x v="0"/>
    <s v="ENERO- DICIEMBRE"/>
    <m/>
    <n v="184560"/>
    <n v="350022"/>
    <n v="0"/>
    <s v="N/A"/>
  </r>
  <r>
    <x v="1"/>
    <s v="ENERO- DICIEMBRE"/>
    <m/>
    <n v="419065"/>
    <n v="828391"/>
    <n v="20159"/>
    <s v="N/A"/>
  </r>
  <r>
    <x v="2"/>
    <s v="ENERO- DICIEMBRE"/>
    <m/>
    <n v="494444"/>
    <n v="928611"/>
    <n v="24124"/>
    <s v="N/A"/>
  </r>
  <r>
    <x v="3"/>
    <s v="ENERO- DICIEMBRE"/>
    <m/>
    <n v="496935"/>
    <n v="930919"/>
    <n v="24897"/>
    <s v="N/A"/>
  </r>
  <r>
    <x v="4"/>
    <s v="ENERO- DICIEMBRE"/>
    <m/>
    <n v="506623"/>
    <n v="963614"/>
    <n v="29423"/>
    <s v="N/A"/>
  </r>
  <r>
    <x v="5"/>
    <s v="ENERO- DICIEMBRE"/>
    <m/>
    <n v="656394"/>
    <n v="1128677"/>
    <n v="32229"/>
    <s v="N/A"/>
  </r>
  <r>
    <x v="6"/>
    <s v="ENERO- DICIEMBRE"/>
    <m/>
    <n v="546595"/>
    <n v="1313366"/>
    <n v="33829"/>
    <s v="N/A"/>
  </r>
  <r>
    <x v="7"/>
    <m/>
    <m/>
    <n v="46746"/>
    <n v="94503"/>
    <n v="2102"/>
    <m/>
  </r>
  <r>
    <x v="8"/>
    <m/>
    <m/>
    <n v="47229"/>
    <n v="105508"/>
    <n v="2485"/>
    <m/>
  </r>
  <r>
    <x v="9"/>
    <m/>
    <m/>
    <n v="60302"/>
    <n v="134220"/>
    <n v="2977"/>
    <m/>
  </r>
  <r>
    <x v="10"/>
    <m/>
    <m/>
    <n v="66266"/>
    <n v="142311"/>
    <n v="2735"/>
    <m/>
  </r>
  <r>
    <x v="11"/>
    <m/>
    <m/>
    <n v="72882"/>
    <n v="157880"/>
    <n v="2939"/>
    <m/>
  </r>
  <r>
    <x v="12"/>
    <m/>
    <m/>
    <n v="61304"/>
    <n v="133166"/>
    <n v="3075"/>
    <m/>
  </r>
  <r>
    <x v="13"/>
    <m/>
    <m/>
    <n v="70126"/>
    <n v="139190"/>
    <n v="3608"/>
    <m/>
  </r>
  <r>
    <x v="14"/>
    <m/>
    <m/>
    <n v="68104"/>
    <n v="143412"/>
    <n v="3773"/>
    <m/>
  </r>
  <r>
    <x v="15"/>
    <m/>
    <m/>
    <n v="55095"/>
    <n v="109551"/>
    <n v="3271"/>
    <m/>
  </r>
  <r>
    <x v="16"/>
    <m/>
    <m/>
    <n v="57454"/>
    <n v="110505"/>
    <n v="3332"/>
    <m/>
  </r>
  <r>
    <x v="17"/>
    <m/>
    <m/>
    <n v="60551"/>
    <n v="127025"/>
    <n v="3599"/>
    <m/>
  </r>
  <r>
    <x v="18"/>
    <m/>
    <m/>
    <n v="66606"/>
    <n v="139727"/>
    <n v="4066"/>
    <m/>
  </r>
  <r>
    <x v="19"/>
    <s v="Sábado"/>
    <s v="6:00 a.m."/>
    <n v="0"/>
    <n v="0"/>
    <n v="0"/>
    <m/>
  </r>
  <r>
    <x v="20"/>
    <s v="Domingo"/>
    <s v="6:00 a.m. "/>
    <n v="789"/>
    <n v="1403"/>
    <n v="32"/>
    <s v="Juan Henández"/>
  </r>
  <r>
    <x v="21"/>
    <s v="Lunes"/>
    <s v="6:00 a.m. "/>
    <n v="1182"/>
    <n v="2080"/>
    <n v="101"/>
    <s v="Luis Meran Familia"/>
  </r>
  <r>
    <x v="22"/>
    <s v="Martes"/>
    <s v="6:00 a.m."/>
    <n v="1668"/>
    <n v="2914"/>
    <n v="96"/>
    <s v="Juan Henández"/>
  </r>
  <r>
    <x v="23"/>
    <s v="Miécoles"/>
    <s v="6:00 a.m."/>
    <n v="1825"/>
    <n v="3149"/>
    <n v="96"/>
    <s v="Jesús Encarnación"/>
  </r>
  <r>
    <x v="24"/>
    <s v="Jueves"/>
    <s v="6:00 a.m. "/>
    <n v="1421"/>
    <n v="2693"/>
    <n v="188"/>
    <s v="Juan Henández"/>
  </r>
  <r>
    <x v="25"/>
    <s v="Viernes"/>
    <s v="6:00 a.m. "/>
    <n v="1500"/>
    <n v="2506"/>
    <n v="97"/>
    <s v="Manolo"/>
  </r>
  <r>
    <x v="26"/>
    <s v="Sábado"/>
    <s v="6:00 a.m. "/>
    <n v="1662"/>
    <n v="3214"/>
    <n v="41"/>
    <s v="Bernaldo"/>
  </r>
  <r>
    <x v="27"/>
    <s v="Domingo"/>
    <s v="6:00 a.m. "/>
    <n v="1331"/>
    <n v="2486"/>
    <n v="53"/>
    <s v="Florian"/>
  </r>
  <r>
    <x v="28"/>
    <s v="Lunes"/>
    <s v="6:00 a.m. "/>
    <n v="1278"/>
    <n v="2221"/>
    <n v="131"/>
    <s v="Bernaldo"/>
  </r>
  <r>
    <x v="29"/>
    <s v="Martes"/>
    <s v="6:00 a.m. "/>
    <n v="1679"/>
    <n v="2689"/>
    <n v="151"/>
    <m/>
  </r>
  <r>
    <x v="30"/>
    <s v="Miécoles"/>
    <s v="6:00 a.m. "/>
    <n v="1455"/>
    <n v="2520"/>
    <n v="128"/>
    <s v="Manolo"/>
  </r>
  <r>
    <x v="31"/>
    <s v="Jueves"/>
    <s v="6:00 a.m. "/>
    <n v="1477"/>
    <n v="2347"/>
    <n v="193"/>
    <s v="Jesús Encarnación"/>
  </r>
  <r>
    <x v="32"/>
    <s v="Viernes"/>
    <s v="6:00 a.m. "/>
    <n v="1528"/>
    <n v="2693"/>
    <n v="102"/>
    <s v="Manolo"/>
  </r>
  <r>
    <x v="33"/>
    <s v="Sábado"/>
    <s v="6:00 a.m. "/>
    <n v="1687"/>
    <n v="2780"/>
    <n v="48"/>
    <s v="Luis Meran Familia"/>
  </r>
  <r>
    <x v="34"/>
    <s v="Domingo"/>
    <s v="6:00 a.m. "/>
    <n v="1193"/>
    <n v="2180"/>
    <n v="84"/>
    <s v="Florian"/>
  </r>
  <r>
    <x v="35"/>
    <s v="Lunes"/>
    <s v="6:00 a.m. "/>
    <n v="1367"/>
    <n v="2406"/>
    <n v="158"/>
    <s v="Luis Meran Familia"/>
  </r>
  <r>
    <x v="36"/>
    <s v="Martes"/>
    <s v="6:00 a.m. "/>
    <n v="1808"/>
    <n v="2687"/>
    <n v="152"/>
    <s v="Juan Henández"/>
  </r>
  <r>
    <x v="37"/>
    <s v="Miécoles"/>
    <s v="6:00 a.m. "/>
    <n v="1498"/>
    <n v="2482"/>
    <n v="78"/>
    <s v="Jesús Encarnación"/>
  </r>
  <r>
    <x v="38"/>
    <s v="Jueves"/>
    <s v="6:00 a.m. "/>
    <n v="1748"/>
    <n v="3034"/>
    <n v="118"/>
    <s v="Bernaldo"/>
  </r>
  <r>
    <x v="39"/>
    <s v="Viernes"/>
    <s v="6:00 a.m. "/>
    <n v="1486"/>
    <n v="2581"/>
    <n v="16"/>
    <s v="Manolo"/>
  </r>
  <r>
    <x v="40"/>
    <s v="Sábado"/>
    <s v="6:00 a.m. "/>
    <n v="1971"/>
    <n v="3352"/>
    <n v="61"/>
    <s v="Caraballo"/>
  </r>
  <r>
    <x v="41"/>
    <s v="Domingo"/>
    <s v="6:00 a.m. "/>
    <n v="978"/>
    <n v="1669"/>
    <n v="44"/>
    <s v="Florian"/>
  </r>
  <r>
    <x v="42"/>
    <s v="Lunes"/>
    <s v="6:00 a.m. "/>
    <n v="1167"/>
    <n v="1987"/>
    <n v="64"/>
    <s v="Ramón"/>
  </r>
  <r>
    <x v="43"/>
    <s v="Martes"/>
    <s v="6:00 a.m. "/>
    <n v="1968"/>
    <n v="3528"/>
    <n v="99"/>
    <s v="Bernaldo"/>
  </r>
  <r>
    <x v="44"/>
    <s v="Miécoles"/>
    <s v="6:00 a.m. "/>
    <n v="1247"/>
    <n v="1871"/>
    <n v="132"/>
    <s v="Jesús Encarnación"/>
  </r>
  <r>
    <x v="45"/>
    <s v="Jueves"/>
    <s v="6:00 a.m. "/>
    <n v="1390"/>
    <n v="2274"/>
    <n v="123"/>
    <s v="Jesús Encarnación"/>
  </r>
  <r>
    <x v="46"/>
    <s v="Viernes"/>
    <s v="6:00 a.m. "/>
    <n v="1543"/>
    <n v="2539"/>
    <n v="58"/>
    <s v="Manolo"/>
  </r>
  <r>
    <x v="47"/>
    <s v="Sábado"/>
    <s v="6:00 a.m. "/>
    <n v="1585"/>
    <n v="2625"/>
    <n v="58"/>
    <s v="Luis Meran Familia"/>
  </r>
  <r>
    <x v="48"/>
    <s v="Domingo"/>
    <s v="6:00 a.m. "/>
    <n v="1831"/>
    <n v="3058"/>
    <n v="22"/>
    <s v="Juan Henández"/>
  </r>
  <r>
    <x v="49"/>
    <s v="Lunes"/>
    <s v="6:00 a.m. "/>
    <n v="1820"/>
    <n v="3121"/>
    <n v="29"/>
    <s v="Luis Meran Familia"/>
  </r>
  <r>
    <x v="50"/>
    <s v="Martes"/>
    <s v="6:00 a.m. "/>
    <n v="1957"/>
    <n v="3284"/>
    <n v="71"/>
    <s v="Bernaldo"/>
  </r>
  <r>
    <x v="51"/>
    <s v="Miercoles"/>
    <s v="6:00 a.m. "/>
    <n v="0"/>
    <n v="83"/>
    <n v="771"/>
    <m/>
  </r>
  <r>
    <x v="52"/>
    <s v="Jueves"/>
    <s v="6:00 a.m. "/>
    <n v="983"/>
    <n v="1556"/>
    <n v="139"/>
    <s v="Jesús Encarnación"/>
  </r>
  <r>
    <x v="53"/>
    <s v="Viernes"/>
    <s v="6:00 a.m. "/>
    <n v="1499"/>
    <n v="2086"/>
    <n v="83"/>
    <s v="Jesús Encarnación"/>
  </r>
  <r>
    <x v="54"/>
    <s v="Sábado"/>
    <s v="6:00 a.m. "/>
    <n v="1629"/>
    <n v="2919"/>
    <n v="66"/>
    <s v="Luis Meran Familia"/>
  </r>
  <r>
    <x v="55"/>
    <s v="Domingo"/>
    <s v="6:00 a.m. "/>
    <n v="1026"/>
    <n v="1769"/>
    <n v="62"/>
    <s v="Florian"/>
  </r>
  <r>
    <x v="56"/>
    <s v="Lunes"/>
    <s v="6:00 a.m. "/>
    <n v="1737"/>
    <n v="2694"/>
    <n v="125"/>
    <s v="Juan Henández"/>
  </r>
  <r>
    <x v="57"/>
    <s v="Martes"/>
    <s v="6:00 a.m. "/>
    <n v="1257"/>
    <n v="2445"/>
    <n v="119"/>
    <s v="Javier"/>
  </r>
  <r>
    <x v="58"/>
    <s v="Miercoles"/>
    <s v="6:00 a.m. "/>
    <n v="1516"/>
    <n v="2722"/>
    <n v="102"/>
    <s v="Luis Meran Familia"/>
  </r>
  <r>
    <x v="59"/>
    <s v="Jueves"/>
    <s v="6:00 a.m. "/>
    <n v="1275"/>
    <n v="2246"/>
    <n v="168"/>
    <s v="Jesús Encarnación"/>
  </r>
  <r>
    <x v="60"/>
    <s v="Viernes"/>
    <s v="6:00 a.m. "/>
    <n v="1579"/>
    <n v="3037"/>
    <n v="112"/>
    <s v="Bernaldo"/>
  </r>
  <r>
    <x v="61"/>
    <s v="Sábado"/>
    <s v="6:00 a.m. "/>
    <n v="2047"/>
    <n v="3738"/>
    <n v="77"/>
    <s v="Ramón"/>
  </r>
  <r>
    <x v="62"/>
    <s v="Domingo"/>
    <s v="6:00 a.m. "/>
    <n v="1815"/>
    <n v="2518"/>
    <n v="58"/>
    <s v="Juan Henández"/>
  </r>
  <r>
    <x v="63"/>
    <s v="Lunes"/>
    <s v="6:00 a.m. "/>
    <n v="1829"/>
    <n v="2644"/>
    <n v="114"/>
    <s v="Luis Meran Familia"/>
  </r>
  <r>
    <x v="64"/>
    <s v="Martes"/>
    <s v="6:00 a.m. "/>
    <n v="1638"/>
    <n v="2871"/>
    <n v="130"/>
    <s v="Juan Henández"/>
  </r>
  <r>
    <x v="65"/>
    <s v="Miercoles"/>
    <s v="6:00 a.m. "/>
    <n v="1647"/>
    <n v="3135"/>
    <n v="96"/>
    <s v="Luis Meran Familia"/>
  </r>
  <r>
    <x v="66"/>
    <s v="Jueves"/>
    <s v="6:00 a.m. "/>
    <n v="1394"/>
    <n v="2888"/>
    <n v="153"/>
    <s v="Javier"/>
  </r>
  <r>
    <x v="67"/>
    <s v="Viernes"/>
    <s v="6:00 a.m. "/>
    <n v="1600"/>
    <n v="2447"/>
    <n v="115"/>
    <s v="Javier"/>
  </r>
  <r>
    <x v="68"/>
    <s v="Sábado"/>
    <s v="6:00 a.m. "/>
    <n v="2245"/>
    <n v="3719"/>
    <n v="55"/>
    <s v="Ramón"/>
  </r>
  <r>
    <x v="69"/>
    <s v="Domingo"/>
    <s v="6:00 a.m. "/>
    <n v="1090"/>
    <n v="1833"/>
    <n v="89"/>
    <s v="Florian"/>
  </r>
  <r>
    <x v="70"/>
    <s v="Lunes"/>
    <s v="6:00 a.m. "/>
    <n v="1884"/>
    <n v="2813"/>
    <n v="117"/>
    <s v="Juan Henández"/>
  </r>
  <r>
    <x v="71"/>
    <s v="Martes"/>
    <s v="6:00 a.m. "/>
    <n v="1329"/>
    <n v="2416"/>
    <n v="110"/>
    <s v="Javier"/>
  </r>
  <r>
    <x v="72"/>
    <s v="Miercoles"/>
    <s v="6:00 a.m. "/>
    <n v="1616"/>
    <n v="3100"/>
    <n v="104"/>
    <s v="Manolo"/>
  </r>
  <r>
    <x v="73"/>
    <s v="Jueves"/>
    <s v="6:00 a.m. "/>
    <n v="1392"/>
    <n v="2236"/>
    <n v="117"/>
    <s v="Jesús Encarnación"/>
  </r>
  <r>
    <x v="74"/>
    <s v="Viernes"/>
    <s v="6:00 a.m. "/>
    <n v="1512"/>
    <n v="3171"/>
    <n v="98"/>
    <s v="Manolo"/>
  </r>
  <r>
    <x v="75"/>
    <s v="Sábado"/>
    <s v="6:00 a.m. "/>
    <n v="2044"/>
    <n v="3549"/>
    <n v="67"/>
    <s v="Luis Meran Familia"/>
  </r>
  <r>
    <x v="76"/>
    <s v="Domingo"/>
    <s v="6:00 a.m. "/>
    <n v="2673"/>
    <n v="5202"/>
    <n v="56"/>
    <s v="Manolo"/>
  </r>
  <r>
    <x v="77"/>
    <s v="Lunes"/>
    <s v="6:00 a.m. "/>
    <n v="2186"/>
    <n v="3262"/>
    <n v="93"/>
    <s v="Luis Meran Familia"/>
  </r>
  <r>
    <x v="78"/>
    <s v="Martes"/>
    <s v="6:00 a.m. "/>
    <n v="1986"/>
    <n v="3312"/>
    <n v="131"/>
    <s v="Bernaldo"/>
  </r>
  <r>
    <x v="79"/>
    <s v="Miercoles"/>
    <m/>
    <n v="1907"/>
    <n v="2951"/>
    <n v="104"/>
    <m/>
  </r>
  <r>
    <x v="80"/>
    <s v="Jueves"/>
    <m/>
    <n v="1367"/>
    <n v="2333"/>
    <n v="131"/>
    <m/>
  </r>
  <r>
    <x v="81"/>
    <s v="Viernes"/>
    <m/>
    <n v="1687"/>
    <n v="2748"/>
    <n v="82"/>
    <m/>
  </r>
  <r>
    <x v="82"/>
    <s v="Sábado"/>
    <m/>
    <n v="2613"/>
    <n v="4483"/>
    <n v="54"/>
    <m/>
  </r>
  <r>
    <x v="83"/>
    <s v="Domingo"/>
    <m/>
    <n v="2015"/>
    <n v="3202"/>
    <n v="61"/>
    <m/>
  </r>
  <r>
    <x v="84"/>
    <s v="Lunes"/>
    <m/>
    <n v="1499"/>
    <n v="2436"/>
    <n v="98"/>
    <m/>
  </r>
  <r>
    <x v="85"/>
    <s v="Martes"/>
    <m/>
    <n v="1501"/>
    <n v="2810"/>
    <n v="113"/>
    <m/>
  </r>
  <r>
    <x v="86"/>
    <s v="Miercoles"/>
    <m/>
    <n v="1447"/>
    <n v="2574"/>
    <n v="100"/>
    <m/>
  </r>
  <r>
    <x v="87"/>
    <s v="Jueves"/>
    <m/>
    <n v="1303"/>
    <n v="2113"/>
    <n v="76"/>
    <m/>
  </r>
  <r>
    <x v="88"/>
    <s v="Viernes"/>
    <m/>
    <n v="1605"/>
    <n v="2577"/>
    <n v="83"/>
    <m/>
  </r>
  <r>
    <x v="89"/>
    <s v="Sábado"/>
    <m/>
    <n v="1924"/>
    <n v="3550"/>
    <n v="70"/>
    <m/>
  </r>
  <r>
    <x v="90"/>
    <s v="Domingo"/>
    <m/>
    <n v="2223"/>
    <n v="4488"/>
    <n v="53"/>
    <m/>
  </r>
  <r>
    <x v="91"/>
    <s v="Lunes"/>
    <m/>
    <n v="1788"/>
    <n v="2886"/>
    <n v="76"/>
    <m/>
  </r>
  <r>
    <x v="92"/>
    <s v="Martes"/>
    <m/>
    <n v="1665"/>
    <n v="2742"/>
    <n v="66"/>
    <m/>
  </r>
  <r>
    <x v="93"/>
    <s v="Miercoles"/>
    <m/>
    <n v="1753"/>
    <n v="3304"/>
    <n v="105"/>
    <m/>
  </r>
  <r>
    <x v="94"/>
    <s v="Jueves"/>
    <m/>
    <n v="1418"/>
    <n v="2398"/>
    <n v="143"/>
    <m/>
  </r>
  <r>
    <x v="95"/>
    <s v="Viernes"/>
    <m/>
    <n v="1786"/>
    <n v="2986"/>
    <n v="119"/>
    <m/>
  </r>
  <r>
    <x v="96"/>
    <s v="Sábado"/>
    <m/>
    <n v="1826"/>
    <n v="3072"/>
    <n v="59"/>
    <m/>
  </r>
  <r>
    <x v="97"/>
    <s v="Domingo"/>
    <m/>
    <n v="2428"/>
    <n v="4919"/>
    <n v="80"/>
    <m/>
  </r>
  <r>
    <x v="98"/>
    <s v="Lunes"/>
    <m/>
    <n v="1832"/>
    <n v="2543"/>
    <n v="143"/>
    <m/>
  </r>
  <r>
    <x v="99"/>
    <s v="Martes"/>
    <m/>
    <n v="1571"/>
    <n v="2564"/>
    <n v="96"/>
    <m/>
  </r>
  <r>
    <x v="100"/>
    <s v="Miercoles"/>
    <m/>
    <n v="1505"/>
    <n v="2454"/>
    <n v="108"/>
    <m/>
  </r>
  <r>
    <x v="101"/>
    <s v="Jueves"/>
    <m/>
    <n v="1404"/>
    <n v="2080"/>
    <n v="119"/>
    <m/>
  </r>
  <r>
    <x v="102"/>
    <s v="Viernes"/>
    <m/>
    <n v="1902"/>
    <n v="2885"/>
    <n v="93"/>
    <m/>
  </r>
  <r>
    <x v="103"/>
    <s v="Sábado"/>
    <m/>
    <n v="1663"/>
    <n v="2917"/>
    <n v="46"/>
    <m/>
  </r>
  <r>
    <x v="104"/>
    <s v="Domingo"/>
    <m/>
    <n v="2766"/>
    <n v="5548"/>
    <n v="41"/>
    <m/>
  </r>
  <r>
    <x v="105"/>
    <s v="Lunes"/>
    <m/>
    <n v="2099"/>
    <n v="3067"/>
    <n v="63"/>
    <m/>
  </r>
  <r>
    <x v="106"/>
    <s v="Martes"/>
    <m/>
    <n v="1693"/>
    <n v="3053"/>
    <n v="112"/>
    <m/>
  </r>
  <r>
    <x v="107"/>
    <s v="Miercoles"/>
    <m/>
    <n v="1453"/>
    <n v="2230"/>
    <n v="110"/>
    <m/>
  </r>
  <r>
    <x v="108"/>
    <s v="Jueves"/>
    <m/>
    <n v="1380"/>
    <n v="2173"/>
    <n v="120"/>
    <m/>
  </r>
  <r>
    <x v="109"/>
    <m/>
    <m/>
    <n v="1669"/>
    <n v="2509"/>
    <n v="48"/>
    <m/>
  </r>
  <r>
    <x v="110"/>
    <m/>
    <m/>
    <n v="2151"/>
    <n v="3339"/>
    <n v="67"/>
    <m/>
  </r>
  <r>
    <x v="111"/>
    <m/>
    <m/>
    <n v="2616"/>
    <n v="4776"/>
    <n v="86"/>
    <m/>
  </r>
  <r>
    <x v="112"/>
    <m/>
    <m/>
    <n v="1321"/>
    <n v="2142"/>
    <n v="100"/>
    <m/>
  </r>
  <r>
    <x v="113"/>
    <m/>
    <m/>
    <n v="1471"/>
    <n v="1961"/>
    <n v="99"/>
    <m/>
  </r>
  <r>
    <x v="114"/>
    <m/>
    <m/>
    <n v="1614"/>
    <n v="2545"/>
    <n v="82"/>
    <m/>
  </r>
  <r>
    <x v="115"/>
    <m/>
    <m/>
    <n v="1182"/>
    <n v="1957"/>
    <n v="76"/>
    <m/>
  </r>
  <r>
    <x v="116"/>
    <m/>
    <m/>
    <n v="1303"/>
    <n v="2191"/>
    <n v="94"/>
    <m/>
  </r>
  <r>
    <x v="117"/>
    <m/>
    <m/>
    <n v="2044"/>
    <n v="3110"/>
    <n v="56"/>
    <m/>
  </r>
  <r>
    <x v="118"/>
    <m/>
    <m/>
    <n v="2481"/>
    <n v="3099"/>
    <n v="46"/>
    <m/>
  </r>
  <r>
    <x v="119"/>
    <m/>
    <m/>
    <n v="1482"/>
    <n v="2547"/>
    <n v="83"/>
    <m/>
  </r>
  <r>
    <x v="120"/>
    <m/>
    <m/>
    <n v="2471"/>
    <n v="3479"/>
    <n v="92"/>
    <m/>
  </r>
  <r>
    <x v="121"/>
    <m/>
    <m/>
    <n v="2665"/>
    <n v="2868"/>
    <n v="64"/>
    <m/>
  </r>
  <r>
    <x v="122"/>
    <m/>
    <m/>
    <n v="1935"/>
    <n v="3292"/>
    <n v="19"/>
    <m/>
  </r>
  <r>
    <x v="123"/>
    <m/>
    <m/>
    <n v="0"/>
    <n v="0"/>
    <n v="0"/>
    <m/>
  </r>
  <r>
    <x v="124"/>
    <m/>
    <m/>
    <n v="0"/>
    <n v="0"/>
    <n v="0"/>
    <m/>
  </r>
  <r>
    <x v="125"/>
    <m/>
    <m/>
    <n v="0"/>
    <n v="0"/>
    <n v="22"/>
    <m/>
  </r>
  <r>
    <x v="126"/>
    <m/>
    <m/>
    <n v="2312"/>
    <n v="3667"/>
    <n v="107"/>
    <m/>
  </r>
  <r>
    <x v="127"/>
    <m/>
    <m/>
    <n v="1157"/>
    <n v="2304"/>
    <n v="92"/>
    <m/>
  </r>
  <r>
    <x v="128"/>
    <m/>
    <m/>
    <n v="1789"/>
    <n v="2672"/>
    <n v="58"/>
    <m/>
  </r>
  <r>
    <x v="129"/>
    <m/>
    <m/>
    <n v="1400"/>
    <n v="1936"/>
    <n v="86"/>
    <m/>
  </r>
  <r>
    <x v="130"/>
    <m/>
    <m/>
    <n v="1364"/>
    <n v="1876"/>
    <n v="50"/>
    <m/>
  </r>
  <r>
    <x v="131"/>
    <m/>
    <m/>
    <n v="1549"/>
    <n v="2824"/>
    <n v="90"/>
    <m/>
  </r>
  <r>
    <x v="132"/>
    <m/>
    <m/>
    <n v="2323"/>
    <n v="4250"/>
    <n v="51"/>
    <m/>
  </r>
  <r>
    <x v="133"/>
    <m/>
    <m/>
    <n v="1295"/>
    <n v="2060"/>
    <n v="76"/>
    <m/>
  </r>
  <r>
    <x v="134"/>
    <m/>
    <m/>
    <n v="1215"/>
    <n v="2295"/>
    <n v="127"/>
    <m/>
  </r>
  <r>
    <x v="135"/>
    <m/>
    <m/>
    <n v="1449"/>
    <n v="2428"/>
    <n v="81"/>
    <m/>
  </r>
  <r>
    <x v="136"/>
    <m/>
    <m/>
    <n v="1262"/>
    <n v="2282"/>
    <n v="115"/>
    <m/>
  </r>
  <r>
    <x v="137"/>
    <m/>
    <m/>
    <n v="1520"/>
    <n v="2715"/>
    <n v="99"/>
    <m/>
  </r>
  <r>
    <x v="138"/>
    <m/>
    <m/>
    <n v="1603"/>
    <n v="2611"/>
    <n v="43"/>
    <m/>
  </r>
  <r>
    <x v="139"/>
    <m/>
    <m/>
    <n v="1849"/>
    <n v="4061"/>
    <n v="50"/>
    <m/>
  </r>
  <r>
    <x v="140"/>
    <m/>
    <m/>
    <n v="989"/>
    <n v="1803"/>
    <n v="92"/>
    <m/>
  </r>
  <r>
    <x v="141"/>
    <m/>
    <m/>
    <n v="1026"/>
    <n v="1886"/>
    <n v="97"/>
    <m/>
  </r>
  <r>
    <x v="142"/>
    <m/>
    <m/>
    <n v="1229"/>
    <n v="1844"/>
    <n v="116"/>
    <m/>
  </r>
  <r>
    <x v="143"/>
    <m/>
    <m/>
    <n v="1361"/>
    <n v="2110"/>
    <n v="121"/>
    <m/>
  </r>
  <r>
    <x v="144"/>
    <m/>
    <m/>
    <n v="1144"/>
    <n v="2079"/>
    <n v="85"/>
    <m/>
  </r>
  <r>
    <x v="145"/>
    <m/>
    <m/>
    <n v="1820"/>
    <n v="3321"/>
    <n v="46"/>
    <m/>
  </r>
  <r>
    <x v="146"/>
    <m/>
    <m/>
    <n v="2319"/>
    <n v="4302"/>
    <n v="53"/>
    <m/>
  </r>
  <r>
    <x v="147"/>
    <m/>
    <m/>
    <n v="1481"/>
    <n v="2473"/>
    <n v="92"/>
    <m/>
  </r>
  <r>
    <x v="148"/>
    <m/>
    <m/>
    <n v="1814"/>
    <n v="2566"/>
    <n v="112"/>
    <m/>
  </r>
  <r>
    <x v="149"/>
    <m/>
    <m/>
    <n v="1630"/>
    <n v="2681"/>
    <n v="77"/>
    <m/>
  </r>
  <r>
    <x v="150"/>
    <m/>
    <m/>
    <n v="1422"/>
    <n v="2445"/>
    <n v="95"/>
    <m/>
  </r>
  <r>
    <x v="151"/>
    <m/>
    <m/>
    <n v="1427"/>
    <n v="2325"/>
    <n v="107"/>
    <m/>
  </r>
  <r>
    <x v="152"/>
    <m/>
    <m/>
    <n v="2343"/>
    <n v="3461"/>
    <n v="57"/>
    <m/>
  </r>
  <r>
    <x v="153"/>
    <m/>
    <m/>
    <n v="2337"/>
    <n v="4669"/>
    <n v="50"/>
    <m/>
  </r>
  <r>
    <x v="154"/>
    <m/>
    <m/>
    <n v="1234"/>
    <n v="2049"/>
    <n v="135"/>
    <m/>
  </r>
  <r>
    <x v="155"/>
    <m/>
    <m/>
    <n v="1113"/>
    <n v="2285"/>
    <n v="47"/>
    <m/>
  </r>
  <r>
    <x v="156"/>
    <m/>
    <m/>
    <n v="1349"/>
    <n v="1835"/>
    <n v="86"/>
    <m/>
  </r>
  <r>
    <x v="157"/>
    <m/>
    <m/>
    <n v="1270"/>
    <n v="1900"/>
    <n v="71"/>
    <m/>
  </r>
  <r>
    <x v="158"/>
    <m/>
    <m/>
    <n v="1514"/>
    <n v="2251"/>
    <n v="79"/>
    <m/>
  </r>
  <r>
    <x v="159"/>
    <m/>
    <m/>
    <n v="1459"/>
    <n v="2700"/>
    <n v="53"/>
    <m/>
  </r>
  <r>
    <x v="160"/>
    <m/>
    <m/>
    <n v="1980"/>
    <n v="4204"/>
    <n v="51"/>
    <m/>
  </r>
  <r>
    <x v="161"/>
    <m/>
    <m/>
    <n v="1303"/>
    <n v="2289"/>
    <n v="110"/>
    <m/>
  </r>
  <r>
    <x v="162"/>
    <m/>
    <m/>
    <n v="1123"/>
    <n v="2045"/>
    <n v="72"/>
    <m/>
  </r>
  <r>
    <x v="163"/>
    <m/>
    <m/>
    <n v="1808"/>
    <n v="2450"/>
    <n v="101"/>
    <m/>
  </r>
  <r>
    <x v="164"/>
    <m/>
    <m/>
    <n v="1310"/>
    <n v="2080"/>
    <n v="104"/>
    <m/>
  </r>
  <r>
    <x v="165"/>
    <m/>
    <m/>
    <n v="1581"/>
    <n v="2523"/>
    <n v="79"/>
    <m/>
  </r>
  <r>
    <x v="166"/>
    <m/>
    <m/>
    <n v="1589"/>
    <n v="3060"/>
    <n v="60"/>
    <m/>
  </r>
  <r>
    <x v="167"/>
    <m/>
    <m/>
    <n v="2575"/>
    <n v="4208"/>
    <n v="43"/>
    <m/>
  </r>
  <r>
    <x v="168"/>
    <m/>
    <m/>
    <n v="1390"/>
    <n v="2169"/>
    <n v="92"/>
    <m/>
  </r>
  <r>
    <x v="169"/>
    <m/>
    <m/>
    <n v="1243"/>
    <n v="2245"/>
    <n v="108"/>
    <m/>
  </r>
  <r>
    <x v="170"/>
    <m/>
    <m/>
    <n v="1044"/>
    <n v="1664"/>
    <n v="81"/>
    <m/>
  </r>
  <r>
    <x v="171"/>
    <m/>
    <m/>
    <n v="1138"/>
    <n v="2096"/>
    <n v="98"/>
    <m/>
  </r>
  <r>
    <x v="172"/>
    <m/>
    <m/>
    <n v="1575"/>
    <n v="2262"/>
    <n v="78"/>
    <m/>
  </r>
  <r>
    <x v="173"/>
    <m/>
    <m/>
    <n v="1450"/>
    <n v="2834"/>
    <n v="39"/>
    <m/>
  </r>
  <r>
    <x v="174"/>
    <m/>
    <m/>
    <n v="1651"/>
    <n v="2540"/>
    <n v="59"/>
    <m/>
  </r>
  <r>
    <x v="175"/>
    <m/>
    <m/>
    <n v="1106"/>
    <n v="1760"/>
    <n v="166"/>
    <m/>
  </r>
  <r>
    <x v="176"/>
    <m/>
    <m/>
    <n v="1284"/>
    <n v="2118"/>
    <n v="76"/>
    <m/>
  </r>
  <r>
    <x v="177"/>
    <m/>
    <m/>
    <n v="862"/>
    <n v="1540"/>
    <n v="87"/>
    <m/>
  </r>
  <r>
    <x v="178"/>
    <m/>
    <m/>
    <n v="1015"/>
    <n v="1933"/>
    <n v="93"/>
    <m/>
  </r>
  <r>
    <x v="179"/>
    <m/>
    <m/>
    <n v="1577"/>
    <n v="2459"/>
    <n v="93"/>
    <m/>
  </r>
  <r>
    <x v="180"/>
    <m/>
    <m/>
    <n v="1548"/>
    <n v="3161"/>
    <n v="62"/>
    <m/>
  </r>
  <r>
    <x v="181"/>
    <m/>
    <m/>
    <n v="2027"/>
    <n v="3976"/>
    <n v="55"/>
    <m/>
  </r>
  <r>
    <x v="182"/>
    <m/>
    <m/>
    <n v="1292"/>
    <n v="2150"/>
    <n v="98"/>
    <m/>
  </r>
  <r>
    <x v="183"/>
    <m/>
    <m/>
    <n v="1561"/>
    <n v="2371"/>
    <n v="91"/>
    <m/>
  </r>
  <r>
    <x v="184"/>
    <m/>
    <m/>
    <n v="1250"/>
    <n v="1778"/>
    <n v="95"/>
    <m/>
  </r>
  <r>
    <x v="185"/>
    <m/>
    <m/>
    <n v="2026"/>
    <n v="2964"/>
    <n v="43"/>
    <m/>
  </r>
  <r>
    <x v="186"/>
    <m/>
    <m/>
    <n v="1819"/>
    <n v="2886"/>
    <n v="75"/>
    <m/>
  </r>
  <r>
    <x v="187"/>
    <m/>
    <m/>
    <n v="1455"/>
    <n v="2934"/>
    <n v="60"/>
    <m/>
  </r>
  <r>
    <x v="188"/>
    <m/>
    <m/>
    <n v="1656"/>
    <n v="2796"/>
    <n v="69"/>
    <m/>
  </r>
  <r>
    <x v="189"/>
    <m/>
    <m/>
    <n v="1216"/>
    <n v="2075"/>
    <n v="95"/>
    <m/>
  </r>
  <r>
    <x v="190"/>
    <m/>
    <m/>
    <n v="2019"/>
    <n v="2860"/>
    <n v="74"/>
    <m/>
  </r>
  <r>
    <x v="191"/>
    <m/>
    <m/>
    <n v="1533"/>
    <n v="2374"/>
    <n v="70"/>
    <m/>
  </r>
  <r>
    <x v="192"/>
    <m/>
    <m/>
    <n v="1138"/>
    <n v="1862"/>
    <n v="87"/>
    <m/>
  </r>
  <r>
    <x v="193"/>
    <m/>
    <m/>
    <n v="1973"/>
    <n v="3038"/>
    <n v="101"/>
    <m/>
  </r>
  <r>
    <x v="194"/>
    <m/>
    <m/>
    <n v="1579"/>
    <n v="3194"/>
    <n v="50"/>
    <m/>
  </r>
  <r>
    <x v="195"/>
    <m/>
    <m/>
    <n v="2947"/>
    <n v="4578"/>
    <n v="35"/>
    <m/>
  </r>
  <r>
    <x v="196"/>
    <m/>
    <m/>
    <n v="1280"/>
    <n v="2017"/>
    <n v="85"/>
    <m/>
  </r>
  <r>
    <x v="197"/>
    <m/>
    <m/>
    <n v="1249"/>
    <n v="2022"/>
    <n v="61"/>
    <m/>
  </r>
  <r>
    <x v="198"/>
    <m/>
    <m/>
    <n v="1197"/>
    <n v="2241"/>
    <n v="100"/>
    <m/>
  </r>
  <r>
    <x v="199"/>
    <m/>
    <m/>
    <n v="1272"/>
    <n v="1891"/>
    <n v="108"/>
    <m/>
  </r>
  <r>
    <x v="200"/>
    <m/>
    <m/>
    <n v="1519"/>
    <n v="2559"/>
    <n v="82"/>
    <m/>
  </r>
  <r>
    <x v="201"/>
    <m/>
    <m/>
    <n v="1891"/>
    <n v="3333"/>
    <n v="70"/>
    <m/>
  </r>
  <r>
    <x v="202"/>
    <m/>
    <m/>
    <n v="1134"/>
    <n v="2157"/>
    <n v="53"/>
    <m/>
  </r>
  <r>
    <x v="203"/>
    <m/>
    <m/>
    <n v="1521"/>
    <n v="2597"/>
    <n v="78"/>
    <m/>
  </r>
  <r>
    <x v="204"/>
    <m/>
    <m/>
    <n v="1346"/>
    <n v="1904"/>
    <n v="68"/>
    <m/>
  </r>
  <r>
    <x v="205"/>
    <m/>
    <m/>
    <n v="2466"/>
    <n v="2255"/>
    <n v="75"/>
    <m/>
  </r>
  <r>
    <x v="206"/>
    <m/>
    <m/>
    <n v="1305"/>
    <n v="1960"/>
    <n v="101"/>
    <m/>
  </r>
  <r>
    <x v="207"/>
    <m/>
    <m/>
    <n v="1459"/>
    <n v="2221"/>
    <n v="59"/>
    <m/>
  </r>
  <r>
    <x v="208"/>
    <m/>
    <m/>
    <n v="1490"/>
    <n v="2302"/>
    <n v="51"/>
    <m/>
  </r>
  <r>
    <x v="209"/>
    <m/>
    <m/>
    <n v="2527"/>
    <n v="3631"/>
    <n v="39"/>
    <m/>
  </r>
  <r>
    <x v="210"/>
    <m/>
    <m/>
    <n v="1022"/>
    <n v="1819"/>
    <n v="79"/>
    <m/>
  </r>
  <r>
    <x v="211"/>
    <m/>
    <m/>
    <n v="1247"/>
    <n v="1783"/>
    <n v="84"/>
    <m/>
  </r>
  <r>
    <x v="212"/>
    <m/>
    <m/>
    <n v="1121"/>
    <n v="1633"/>
    <n v="48"/>
    <m/>
  </r>
  <r>
    <x v="213"/>
    <m/>
    <m/>
    <n v="1454"/>
    <n v="2376"/>
    <n v="99"/>
    <m/>
  </r>
  <r>
    <x v="214"/>
    <m/>
    <m/>
    <n v="1513"/>
    <n v="2364"/>
    <n v="66"/>
    <m/>
  </r>
  <r>
    <x v="215"/>
    <m/>
    <m/>
    <n v="1894"/>
    <n v="3299"/>
    <n v="68"/>
    <m/>
  </r>
  <r>
    <x v="216"/>
    <m/>
    <m/>
    <n v="1792"/>
    <n v="3201"/>
    <n v="48"/>
    <m/>
  </r>
  <r>
    <x v="217"/>
    <m/>
    <m/>
    <n v="1053"/>
    <n v="1971"/>
    <n v="91"/>
    <m/>
  </r>
  <r>
    <x v="218"/>
    <m/>
    <m/>
    <n v="1441"/>
    <n v="2259"/>
    <n v="79"/>
    <m/>
  </r>
  <r>
    <x v="219"/>
    <m/>
    <m/>
    <n v="1647"/>
    <n v="2167"/>
    <n v="78"/>
    <m/>
  </r>
  <r>
    <x v="220"/>
    <m/>
    <m/>
    <n v="1296"/>
    <n v="1854"/>
    <n v="116"/>
    <m/>
  </r>
  <r>
    <x v="221"/>
    <m/>
    <m/>
    <n v="1345"/>
    <n v="2147"/>
    <n v="88"/>
    <m/>
  </r>
  <r>
    <x v="222"/>
    <m/>
    <m/>
    <n v="1830"/>
    <n v="2680"/>
    <n v="50"/>
    <m/>
  </r>
  <r>
    <x v="223"/>
    <m/>
    <m/>
    <n v="2489"/>
    <n v="3877"/>
    <n v="56"/>
    <m/>
  </r>
  <r>
    <x v="224"/>
    <m/>
    <m/>
    <n v="1070"/>
    <n v="2070"/>
    <n v="66"/>
    <m/>
  </r>
  <r>
    <x v="225"/>
    <m/>
    <m/>
    <n v="1294"/>
    <n v="2095"/>
    <n v="82"/>
    <m/>
  </r>
  <r>
    <x v="226"/>
    <m/>
    <m/>
    <n v="1215"/>
    <n v="2359"/>
    <n v="82"/>
    <m/>
  </r>
  <r>
    <x v="227"/>
    <m/>
    <m/>
    <n v="1145"/>
    <n v="1849"/>
    <n v="106"/>
    <m/>
  </r>
  <r>
    <x v="228"/>
    <m/>
    <m/>
    <n v="1384"/>
    <n v="2203"/>
    <n v="80"/>
    <m/>
  </r>
  <r>
    <x v="229"/>
    <m/>
    <m/>
    <n v="1936"/>
    <n v="3108"/>
    <n v="47"/>
    <m/>
  </r>
  <r>
    <x v="230"/>
    <m/>
    <m/>
    <n v="2101"/>
    <n v="3115"/>
    <n v="61"/>
    <m/>
  </r>
  <r>
    <x v="231"/>
    <m/>
    <m/>
    <n v="0"/>
    <n v="0"/>
    <n v="120"/>
    <m/>
  </r>
  <r>
    <x v="232"/>
    <m/>
    <m/>
    <n v="1640"/>
    <n v="2669"/>
    <n v="81"/>
    <m/>
  </r>
  <r>
    <x v="233"/>
    <m/>
    <m/>
    <n v="1156"/>
    <n v="1879"/>
    <n v="105"/>
    <m/>
  </r>
  <r>
    <x v="234"/>
    <m/>
    <m/>
    <n v="1341"/>
    <n v="1939"/>
    <n v="108"/>
    <m/>
  </r>
  <r>
    <x v="235"/>
    <m/>
    <m/>
    <n v="1298"/>
    <n v="2116"/>
    <n v="104"/>
    <m/>
  </r>
  <r>
    <x v="236"/>
    <m/>
    <m/>
    <n v="1923"/>
    <n v="2815"/>
    <n v="48"/>
    <m/>
  </r>
  <r>
    <x v="237"/>
    <m/>
    <m/>
    <n v="2740"/>
    <n v="3800"/>
    <n v="63"/>
    <m/>
  </r>
  <r>
    <x v="238"/>
    <m/>
    <m/>
    <n v="991"/>
    <n v="1918"/>
    <n v="100"/>
    <m/>
  </r>
  <r>
    <x v="239"/>
    <m/>
    <m/>
    <n v="1536"/>
    <n v="2351"/>
    <n v="78"/>
    <m/>
  </r>
  <r>
    <x v="240"/>
    <m/>
    <m/>
    <n v="1735"/>
    <n v="2364"/>
    <n v="70"/>
    <m/>
  </r>
  <r>
    <x v="241"/>
    <m/>
    <m/>
    <n v="1186"/>
    <n v="1892"/>
    <n v="107"/>
    <m/>
  </r>
  <r>
    <x v="242"/>
    <m/>
    <m/>
    <n v="1432"/>
    <n v="2127"/>
    <n v="78"/>
    <m/>
  </r>
  <r>
    <x v="243"/>
    <m/>
    <m/>
    <n v="1942"/>
    <n v="3371"/>
    <n v="57"/>
    <m/>
  </r>
  <r>
    <x v="244"/>
    <m/>
    <m/>
    <n v="1051"/>
    <n v="2658"/>
    <n v="54"/>
    <m/>
  </r>
  <r>
    <x v="245"/>
    <m/>
    <m/>
    <n v="1242"/>
    <n v="2160"/>
    <n v="99"/>
    <m/>
  </r>
  <r>
    <x v="246"/>
    <m/>
    <m/>
    <n v="1366"/>
    <n v="2473"/>
    <n v="69"/>
    <m/>
  </r>
  <r>
    <x v="247"/>
    <m/>
    <m/>
    <n v="1640"/>
    <n v="2042"/>
    <n v="78"/>
    <m/>
  </r>
  <r>
    <x v="248"/>
    <m/>
    <m/>
    <n v="1267"/>
    <n v="2002"/>
    <n v="96"/>
    <m/>
  </r>
  <r>
    <x v="249"/>
    <m/>
    <m/>
    <n v="1582"/>
    <n v="2523"/>
    <n v="87"/>
    <m/>
  </r>
  <r>
    <x v="250"/>
    <m/>
    <m/>
    <n v="1680"/>
    <n v="3369"/>
    <n v="60"/>
    <m/>
  </r>
  <r>
    <x v="251"/>
    <m/>
    <m/>
    <n v="1401"/>
    <n v="2335"/>
    <n v="53"/>
    <m/>
  </r>
  <r>
    <x v="252"/>
    <m/>
    <m/>
    <n v="1027"/>
    <n v="2331"/>
    <n v="105"/>
    <m/>
  </r>
  <r>
    <x v="253"/>
    <m/>
    <m/>
    <n v="1601"/>
    <n v="2473"/>
    <n v="82"/>
    <m/>
  </r>
  <r>
    <x v="254"/>
    <m/>
    <m/>
    <n v="1354"/>
    <n v="1943"/>
    <n v="63"/>
    <m/>
  </r>
  <r>
    <x v="255"/>
    <m/>
    <m/>
    <n v="1412"/>
    <n v="1903"/>
    <n v="89"/>
    <m/>
  </r>
  <r>
    <x v="256"/>
    <m/>
    <m/>
    <n v="1407"/>
    <n v="2912"/>
    <n v="81"/>
    <m/>
  </r>
  <r>
    <x v="257"/>
    <m/>
    <m/>
    <n v="2216"/>
    <n v="3446"/>
    <n v="57"/>
    <m/>
  </r>
  <r>
    <x v="258"/>
    <m/>
    <m/>
    <n v="1438"/>
    <n v="3125"/>
    <n v="47"/>
    <m/>
  </r>
  <r>
    <x v="259"/>
    <m/>
    <m/>
    <n v="1112"/>
    <n v="2574"/>
    <n v="105"/>
    <m/>
  </r>
  <r>
    <x v="260"/>
    <m/>
    <m/>
    <n v="1273"/>
    <n v="2348"/>
    <n v="79"/>
    <m/>
  </r>
  <r>
    <x v="261"/>
    <m/>
    <m/>
    <n v="1683"/>
    <n v="2158"/>
    <n v="90"/>
    <m/>
  </r>
  <r>
    <x v="262"/>
    <m/>
    <m/>
    <n v="1244"/>
    <n v="1920"/>
    <n v="141"/>
    <m/>
  </r>
  <r>
    <x v="263"/>
    <m/>
    <m/>
    <n v="1506"/>
    <n v="2400"/>
    <n v="95"/>
    <m/>
  </r>
  <r>
    <x v="264"/>
    <m/>
    <m/>
    <n v="2370"/>
    <n v="3792"/>
    <n v="66"/>
    <m/>
  </r>
  <r>
    <x v="265"/>
    <m/>
    <m/>
    <n v="2546"/>
    <n v="3574"/>
    <n v="66"/>
    <m/>
  </r>
  <r>
    <x v="266"/>
    <m/>
    <m/>
    <n v="1285"/>
    <n v="2405"/>
    <n v="78"/>
    <m/>
  </r>
  <r>
    <x v="267"/>
    <m/>
    <m/>
    <n v="963"/>
    <n v="2183"/>
    <n v="90"/>
    <m/>
  </r>
  <r>
    <x v="268"/>
    <m/>
    <m/>
    <n v="1607"/>
    <n v="2083"/>
    <n v="72"/>
    <m/>
  </r>
  <r>
    <x v="269"/>
    <m/>
    <m/>
    <n v="1440"/>
    <n v="2330"/>
    <n v="93"/>
    <m/>
  </r>
  <r>
    <x v="270"/>
    <m/>
    <m/>
    <n v="1513"/>
    <n v="2680"/>
    <n v="115"/>
    <m/>
  </r>
  <r>
    <x v="271"/>
    <m/>
    <m/>
    <n v="2496"/>
    <n v="3641"/>
    <n v="77"/>
    <m/>
  </r>
  <r>
    <x v="272"/>
    <m/>
    <m/>
    <n v="1734"/>
    <n v="3364"/>
    <n v="51"/>
    <m/>
  </r>
  <r>
    <x v="273"/>
    <m/>
    <m/>
    <n v="1144"/>
    <n v="2322"/>
    <n v="102"/>
    <m/>
  </r>
  <r>
    <x v="274"/>
    <m/>
    <m/>
    <n v="1263"/>
    <n v="2258"/>
    <n v="107"/>
    <m/>
  </r>
  <r>
    <x v="275"/>
    <m/>
    <m/>
    <n v="1746"/>
    <n v="2494"/>
    <n v="88"/>
    <m/>
  </r>
  <r>
    <x v="276"/>
    <m/>
    <m/>
    <n v="1541"/>
    <n v="2286"/>
    <n v="104"/>
    <m/>
  </r>
  <r>
    <x v="277"/>
    <m/>
    <m/>
    <n v="2165"/>
    <n v="3205"/>
    <n v="74"/>
    <m/>
  </r>
  <r>
    <x v="278"/>
    <m/>
    <m/>
    <n v="2230"/>
    <n v="3100"/>
    <n v="74"/>
    <m/>
  </r>
  <r>
    <x v="279"/>
    <m/>
    <m/>
    <n v="1567"/>
    <n v="2655"/>
    <n v="50"/>
    <m/>
  </r>
  <r>
    <x v="280"/>
    <m/>
    <m/>
    <n v="691"/>
    <n v="1443"/>
    <n v="44"/>
    <m/>
  </r>
  <r>
    <x v="281"/>
    <m/>
    <m/>
    <n v="538"/>
    <n v="2510"/>
    <n v="76"/>
    <m/>
  </r>
  <r>
    <x v="282"/>
    <m/>
    <m/>
    <n v="1308"/>
    <n v="1771"/>
    <n v="80"/>
    <m/>
  </r>
  <r>
    <x v="283"/>
    <m/>
    <m/>
    <n v="1309"/>
    <n v="2089"/>
    <n v="109"/>
    <m/>
  </r>
  <r>
    <x v="284"/>
    <m/>
    <m/>
    <n v="1700"/>
    <n v="3376"/>
    <n v="84"/>
    <m/>
  </r>
  <r>
    <x v="285"/>
    <m/>
    <m/>
    <n v="1740"/>
    <n v="2898"/>
    <n v="63"/>
    <m/>
  </r>
  <r>
    <x v="286"/>
    <m/>
    <m/>
    <n v="1253"/>
    <n v="2780"/>
    <n v="94"/>
    <m/>
  </r>
  <r>
    <x v="287"/>
    <m/>
    <m/>
    <n v="1018"/>
    <n v="1882"/>
    <n v="103"/>
    <m/>
  </r>
  <r>
    <x v="288"/>
    <m/>
    <m/>
    <n v="1087"/>
    <n v="2164"/>
    <n v="89"/>
    <m/>
  </r>
  <r>
    <x v="289"/>
    <m/>
    <m/>
    <n v="1324"/>
    <n v="1976"/>
    <n v="82"/>
    <m/>
  </r>
  <r>
    <x v="290"/>
    <m/>
    <m/>
    <n v="951"/>
    <n v="2087"/>
    <n v="86"/>
    <m/>
  </r>
  <r>
    <x v="291"/>
    <m/>
    <m/>
    <n v="1420"/>
    <n v="2220"/>
    <n v="50"/>
    <m/>
  </r>
  <r>
    <x v="292"/>
    <m/>
    <m/>
    <n v="1992"/>
    <n v="2826"/>
    <n v="55"/>
    <m/>
  </r>
  <r>
    <x v="293"/>
    <m/>
    <m/>
    <n v="2359"/>
    <n v="3353"/>
    <n v="51"/>
    <m/>
  </r>
  <r>
    <x v="294"/>
    <m/>
    <m/>
    <n v="1170"/>
    <n v="2378"/>
    <n v="103"/>
    <m/>
  </r>
  <r>
    <x v="295"/>
    <m/>
    <m/>
    <n v="1352"/>
    <n v="2103"/>
    <n v="110"/>
    <m/>
  </r>
  <r>
    <x v="296"/>
    <m/>
    <m/>
    <n v="1476"/>
    <n v="1977"/>
    <n v="87"/>
    <m/>
  </r>
  <r>
    <x v="297"/>
    <m/>
    <m/>
    <n v="904"/>
    <n v="1859"/>
    <n v="104"/>
    <m/>
  </r>
  <r>
    <x v="298"/>
    <m/>
    <m/>
    <n v="1295"/>
    <n v="2080"/>
    <n v="87"/>
    <m/>
  </r>
  <r>
    <x v="299"/>
    <m/>
    <m/>
    <n v="1748"/>
    <n v="3258"/>
    <n v="54"/>
    <m/>
  </r>
  <r>
    <x v="300"/>
    <m/>
    <m/>
    <n v="1099"/>
    <n v="2082"/>
    <n v="55"/>
    <m/>
  </r>
  <r>
    <x v="301"/>
    <m/>
    <m/>
    <n v="1263"/>
    <n v="2334"/>
    <n v="93"/>
    <m/>
  </r>
  <r>
    <x v="302"/>
    <m/>
    <m/>
    <n v="1213"/>
    <n v="1892"/>
    <n v="90"/>
    <m/>
  </r>
  <r>
    <x v="303"/>
    <m/>
    <m/>
    <n v="995"/>
    <n v="2015"/>
    <n v="82"/>
    <m/>
  </r>
  <r>
    <x v="304"/>
    <m/>
    <m/>
    <n v="1107"/>
    <n v="2243"/>
    <n v="105"/>
    <m/>
  </r>
  <r>
    <x v="305"/>
    <m/>
    <m/>
    <n v="1271"/>
    <n v="2720"/>
    <n v="85"/>
    <m/>
  </r>
  <r>
    <x v="306"/>
    <m/>
    <m/>
    <n v="2485"/>
    <n v="4838"/>
    <n v="62"/>
    <m/>
  </r>
  <r>
    <x v="307"/>
    <m/>
    <m/>
    <n v="2468"/>
    <n v="3508"/>
    <n v="57"/>
    <m/>
  </r>
  <r>
    <x v="308"/>
    <m/>
    <m/>
    <n v="1805"/>
    <n v="2664"/>
    <n v="108"/>
    <m/>
  </r>
  <r>
    <x v="309"/>
    <m/>
    <m/>
    <n v="1468"/>
    <n v="2313"/>
    <n v="83"/>
    <m/>
  </r>
  <r>
    <x v="310"/>
    <m/>
    <m/>
    <n v="924"/>
    <n v="1891"/>
    <n v="101"/>
    <m/>
  </r>
  <r>
    <x v="311"/>
    <m/>
    <m/>
    <n v="1014"/>
    <n v="1993"/>
    <n v="85"/>
    <m/>
  </r>
  <r>
    <x v="312"/>
    <m/>
    <m/>
    <n v="1036"/>
    <n v="2242"/>
    <n v="124"/>
    <m/>
  </r>
  <r>
    <x v="313"/>
    <m/>
    <m/>
    <n v="2184"/>
    <n v="3906"/>
    <n v="89"/>
    <m/>
  </r>
  <r>
    <x v="314"/>
    <m/>
    <m/>
    <n v="1603"/>
    <n v="2402"/>
    <n v="52"/>
    <m/>
  </r>
  <r>
    <x v="315"/>
    <m/>
    <m/>
    <n v="1409"/>
    <n v="2519"/>
    <n v="95"/>
    <m/>
  </r>
  <r>
    <x v="316"/>
    <m/>
    <m/>
    <n v="1296"/>
    <n v="2196"/>
    <n v="97"/>
    <m/>
  </r>
  <r>
    <x v="317"/>
    <m/>
    <m/>
    <n v="1460"/>
    <n v="2318"/>
    <n v="106"/>
    <m/>
  </r>
  <r>
    <x v="318"/>
    <m/>
    <m/>
    <n v="1563"/>
    <n v="2647"/>
    <n v="76"/>
    <m/>
  </r>
  <r>
    <x v="319"/>
    <m/>
    <m/>
    <n v="1030"/>
    <n v="1957"/>
    <n v="95"/>
    <m/>
  </r>
  <r>
    <x v="320"/>
    <m/>
    <m/>
    <n v="1596"/>
    <n v="2877"/>
    <n v="65"/>
    <m/>
  </r>
  <r>
    <x v="321"/>
    <m/>
    <m/>
    <n v="2284"/>
    <n v="3189"/>
    <n v="93"/>
    <m/>
  </r>
  <r>
    <x v="322"/>
    <m/>
    <m/>
    <n v="1411"/>
    <n v="2427"/>
    <n v="91"/>
    <m/>
  </r>
  <r>
    <x v="323"/>
    <m/>
    <m/>
    <n v="1378"/>
    <n v="2380"/>
    <n v="101"/>
    <m/>
  </r>
  <r>
    <x v="324"/>
    <m/>
    <m/>
    <n v="1489"/>
    <n v="2299"/>
    <n v="63"/>
    <m/>
  </r>
  <r>
    <x v="325"/>
    <m/>
    <m/>
    <n v="936"/>
    <n v="1942"/>
    <n v="106"/>
    <m/>
  </r>
  <r>
    <x v="326"/>
    <m/>
    <m/>
    <n v="1285"/>
    <n v="2345"/>
    <n v="97"/>
    <m/>
  </r>
  <r>
    <x v="327"/>
    <m/>
    <m/>
    <n v="1664"/>
    <n v="2618"/>
    <n v="53"/>
    <m/>
  </r>
  <r>
    <x v="328"/>
    <m/>
    <m/>
    <n v="1653"/>
    <n v="2536"/>
    <n v="50"/>
    <m/>
  </r>
  <r>
    <x v="329"/>
    <m/>
    <m/>
    <n v="1150"/>
    <n v="2311"/>
    <n v="88"/>
    <m/>
  </r>
  <r>
    <x v="330"/>
    <m/>
    <m/>
    <n v="1418"/>
    <n v="2304"/>
    <n v="106"/>
    <m/>
  </r>
  <r>
    <x v="331"/>
    <m/>
    <m/>
    <n v="1373"/>
    <n v="2227"/>
    <n v="88"/>
    <m/>
  </r>
  <r>
    <x v="332"/>
    <m/>
    <m/>
    <n v="955"/>
    <n v="1589"/>
    <n v="108"/>
    <m/>
  </r>
  <r>
    <x v="333"/>
    <m/>
    <m/>
    <n v="1317"/>
    <n v="2462"/>
    <n v="101"/>
    <m/>
  </r>
  <r>
    <x v="334"/>
    <m/>
    <m/>
    <n v="2445"/>
    <n v="3498"/>
    <n v="45"/>
    <m/>
  </r>
  <r>
    <x v="335"/>
    <m/>
    <m/>
    <n v="2602"/>
    <n v="3802"/>
    <n v="72"/>
    <m/>
  </r>
  <r>
    <x v="336"/>
    <m/>
    <m/>
    <n v="1239"/>
    <n v="2431"/>
    <n v="124"/>
    <m/>
  </r>
  <r>
    <x v="337"/>
    <m/>
    <m/>
    <n v="1322"/>
    <n v="2120"/>
    <n v="70"/>
    <m/>
  </r>
  <r>
    <x v="338"/>
    <m/>
    <m/>
    <n v="1766"/>
    <n v="2775"/>
    <n v="81"/>
    <m/>
  </r>
  <r>
    <x v="339"/>
    <m/>
    <m/>
    <n v="1042"/>
    <n v="1632"/>
    <n v="94"/>
    <m/>
  </r>
  <r>
    <x v="340"/>
    <m/>
    <m/>
    <n v="1173"/>
    <n v="2403"/>
    <n v="101"/>
    <m/>
  </r>
  <r>
    <x v="341"/>
    <m/>
    <m/>
    <n v="1830"/>
    <n v="3085"/>
    <n v="73"/>
    <m/>
  </r>
  <r>
    <x v="342"/>
    <m/>
    <m/>
    <n v="1678"/>
    <n v="2339"/>
    <n v="36"/>
    <m/>
  </r>
  <r>
    <x v="343"/>
    <m/>
    <m/>
    <n v="1238"/>
    <n v="2411"/>
    <n v="95"/>
    <m/>
  </r>
  <r>
    <x v="344"/>
    <m/>
    <m/>
    <n v="1375"/>
    <n v="2217"/>
    <n v="75"/>
    <m/>
  </r>
  <r>
    <x v="345"/>
    <m/>
    <m/>
    <n v="1035"/>
    <n v="1802"/>
    <n v="85"/>
    <m/>
  </r>
  <r>
    <x v="346"/>
    <m/>
    <m/>
    <n v="937"/>
    <n v="1942"/>
    <n v="71"/>
    <m/>
  </r>
  <r>
    <x v="347"/>
    <m/>
    <m/>
    <n v="1286"/>
    <n v="2486"/>
    <n v="77"/>
    <m/>
  </r>
  <r>
    <x v="348"/>
    <m/>
    <m/>
    <n v="2247"/>
    <n v="4534"/>
    <n v="56"/>
    <m/>
  </r>
  <r>
    <x v="349"/>
    <m/>
    <m/>
    <n v="2305"/>
    <n v="3393"/>
    <n v="49"/>
    <m/>
  </r>
  <r>
    <x v="350"/>
    <m/>
    <m/>
    <n v="1295"/>
    <n v="2318"/>
    <n v="65"/>
    <m/>
  </r>
  <r>
    <x v="351"/>
    <m/>
    <m/>
    <n v="1319"/>
    <n v="2247"/>
    <n v="75"/>
    <m/>
  </r>
  <r>
    <x v="352"/>
    <m/>
    <m/>
    <n v="1159"/>
    <n v="2178"/>
    <n v="72"/>
    <m/>
  </r>
  <r>
    <x v="353"/>
    <m/>
    <m/>
    <n v="1142"/>
    <n v="2075"/>
    <n v="89"/>
    <m/>
  </r>
  <r>
    <x v="354"/>
    <m/>
    <m/>
    <n v="1273"/>
    <n v="2542"/>
    <n v="84"/>
    <m/>
  </r>
  <r>
    <x v="355"/>
    <m/>
    <m/>
    <n v="2099"/>
    <n v="3257"/>
    <n v="58"/>
    <m/>
  </r>
  <r>
    <x v="356"/>
    <m/>
    <m/>
    <n v="2029"/>
    <n v="2989"/>
    <n v="50"/>
    <m/>
  </r>
  <r>
    <x v="357"/>
    <m/>
    <m/>
    <n v="1224"/>
    <n v="2371"/>
    <n v="81"/>
    <m/>
  </r>
  <r>
    <x v="358"/>
    <m/>
    <m/>
    <n v="1370"/>
    <n v="2266"/>
    <n v="64"/>
    <m/>
  </r>
  <r>
    <x v="359"/>
    <m/>
    <m/>
    <n v="1005"/>
    <n v="2017"/>
    <n v="63"/>
    <m/>
  </r>
  <r>
    <x v="360"/>
    <m/>
    <m/>
    <n v="843"/>
    <n v="1862"/>
    <n v="51"/>
    <m/>
  </r>
  <r>
    <x v="361"/>
    <m/>
    <m/>
    <n v="1324"/>
    <n v="2781"/>
    <n v="50"/>
    <m/>
  </r>
  <r>
    <x v="362"/>
    <m/>
    <m/>
    <n v="2237"/>
    <n v="3965"/>
    <n v="60"/>
    <m/>
  </r>
  <r>
    <x v="363"/>
    <m/>
    <m/>
    <n v="3163"/>
    <n v="4550"/>
    <n v="38"/>
    <m/>
  </r>
  <r>
    <x v="364"/>
    <m/>
    <m/>
    <n v="1216"/>
    <n v="2356"/>
    <n v="62"/>
    <m/>
  </r>
  <r>
    <x v="365"/>
    <m/>
    <m/>
    <n v="1261"/>
    <n v="2003"/>
    <n v="94"/>
    <m/>
  </r>
  <r>
    <x v="366"/>
    <m/>
    <m/>
    <n v="1649"/>
    <n v="2227"/>
    <n v="87"/>
    <m/>
  </r>
  <r>
    <x v="367"/>
    <m/>
    <m/>
    <n v="975"/>
    <n v="2003"/>
    <n v="66"/>
    <m/>
  </r>
  <r>
    <x v="368"/>
    <m/>
    <m/>
    <n v="1372"/>
    <n v="2777"/>
    <n v="101"/>
    <m/>
  </r>
  <r>
    <x v="369"/>
    <m/>
    <m/>
    <n v="2649"/>
    <n v="5391"/>
    <n v="73"/>
    <m/>
  </r>
  <r>
    <x v="370"/>
    <m/>
    <m/>
    <n v="2691"/>
    <n v="4002"/>
    <n v="54"/>
    <m/>
  </r>
  <r>
    <x v="371"/>
    <m/>
    <m/>
    <n v="1280"/>
    <n v="2507"/>
    <n v="84"/>
    <m/>
  </r>
  <r>
    <x v="372"/>
    <m/>
    <m/>
    <n v="1046"/>
    <n v="2201"/>
    <n v="74"/>
    <m/>
  </r>
  <r>
    <x v="373"/>
    <m/>
    <m/>
    <n v="2220"/>
    <n v="4203"/>
    <n v="96"/>
    <m/>
  </r>
  <r>
    <x v="374"/>
    <m/>
    <m/>
    <n v="1870"/>
    <n v="3799"/>
    <n v="71"/>
    <m/>
  </r>
  <r>
    <x v="375"/>
    <m/>
    <m/>
    <n v="2082"/>
    <n v="4354"/>
    <n v="89"/>
    <m/>
  </r>
  <r>
    <x v="376"/>
    <m/>
    <m/>
    <n v="3152"/>
    <n v="5428"/>
    <n v="44"/>
    <m/>
  </r>
  <r>
    <x v="377"/>
    <m/>
    <m/>
    <n v="0"/>
    <n v="0"/>
    <n v="11"/>
    <m/>
  </r>
  <r>
    <x v="378"/>
    <m/>
    <m/>
    <n v="982"/>
    <n v="1885"/>
    <n v="91"/>
    <m/>
  </r>
  <r>
    <x v="379"/>
    <m/>
    <m/>
    <n v="960"/>
    <n v="2014"/>
    <n v="76"/>
    <m/>
  </r>
  <r>
    <x v="380"/>
    <m/>
    <m/>
    <n v="1409"/>
    <n v="2619"/>
    <n v="96"/>
    <m/>
  </r>
  <r>
    <x v="381"/>
    <m/>
    <m/>
    <n v="892"/>
    <n v="1939"/>
    <n v="90"/>
    <m/>
  </r>
  <r>
    <x v="382"/>
    <m/>
    <m/>
    <n v="1811"/>
    <n v="3970"/>
    <n v="69"/>
    <m/>
  </r>
  <r>
    <x v="383"/>
    <m/>
    <m/>
    <n v="1943"/>
    <n v="4620"/>
    <n v="14"/>
    <m/>
  </r>
  <r>
    <x v="384"/>
    <m/>
    <m/>
    <n v="0"/>
    <n v="0"/>
    <n v="0"/>
    <m/>
  </r>
  <r>
    <x v="385"/>
    <m/>
    <m/>
    <n v="227"/>
    <n v="434"/>
    <n v="18"/>
    <m/>
  </r>
  <r>
    <x v="386"/>
    <m/>
    <m/>
    <n v="1080"/>
    <n v="1872"/>
    <n v="94"/>
    <m/>
  </r>
  <r>
    <x v="387"/>
    <m/>
    <m/>
    <n v="1207"/>
    <n v="2106"/>
    <n v="79"/>
    <m/>
  </r>
  <r>
    <x v="388"/>
    <m/>
    <m/>
    <n v="1302"/>
    <n v="2305"/>
    <n v="101"/>
    <m/>
  </r>
  <r>
    <x v="389"/>
    <m/>
    <m/>
    <n v="1302"/>
    <n v="2647"/>
    <n v="82"/>
    <m/>
  </r>
  <r>
    <x v="390"/>
    <m/>
    <m/>
    <n v="2011"/>
    <n v="3121"/>
    <n v="42"/>
    <m/>
  </r>
  <r>
    <x v="391"/>
    <m/>
    <m/>
    <n v="2468"/>
    <n v="3665"/>
    <n v="75"/>
    <m/>
  </r>
  <r>
    <x v="392"/>
    <m/>
    <m/>
    <n v="1094"/>
    <n v="1937"/>
    <n v="59"/>
    <m/>
  </r>
  <r>
    <x v="393"/>
    <m/>
    <m/>
    <n v="1229"/>
    <n v="2148"/>
    <n v="102"/>
    <m/>
  </r>
  <r>
    <x v="394"/>
    <m/>
    <m/>
    <n v="1478"/>
    <n v="2317"/>
    <n v="98"/>
    <m/>
  </r>
  <r>
    <x v="395"/>
    <m/>
    <m/>
    <n v="1193"/>
    <n v="1992"/>
    <n v="106"/>
    <m/>
  </r>
  <r>
    <x v="396"/>
    <m/>
    <m/>
    <n v="1466"/>
    <n v="2846"/>
    <n v="82"/>
    <m/>
  </r>
  <r>
    <x v="397"/>
    <m/>
    <m/>
    <n v="2411"/>
    <n v="3089"/>
    <n v="16"/>
    <m/>
  </r>
  <r>
    <x v="398"/>
    <m/>
    <m/>
    <n v="1483"/>
    <n v="2621"/>
    <n v="70"/>
    <m/>
  </r>
  <r>
    <x v="399"/>
    <m/>
    <m/>
    <n v="1138"/>
    <n v="2422"/>
    <n v="30"/>
    <m/>
  </r>
  <r>
    <x v="400"/>
    <m/>
    <m/>
    <n v="1223"/>
    <n v="1986"/>
    <n v="95"/>
    <m/>
  </r>
  <r>
    <x v="401"/>
    <m/>
    <m/>
    <n v="1259"/>
    <n v="2245"/>
    <n v="89"/>
    <m/>
  </r>
  <r>
    <x v="402"/>
    <m/>
    <m/>
    <n v="1171"/>
    <n v="2119"/>
    <n v="102"/>
    <m/>
  </r>
  <r>
    <x v="403"/>
    <m/>
    <m/>
    <n v="1234"/>
    <n v="2474"/>
    <n v="90"/>
    <m/>
  </r>
  <r>
    <x v="404"/>
    <m/>
    <m/>
    <n v="1901"/>
    <n v="3448"/>
    <n v="39"/>
    <m/>
  </r>
  <r>
    <x v="405"/>
    <m/>
    <m/>
    <n v="1137"/>
    <n v="2132"/>
    <n v="34"/>
    <m/>
  </r>
  <r>
    <x v="406"/>
    <m/>
    <m/>
    <n v="1112"/>
    <n v="2180"/>
    <n v="16"/>
    <m/>
  </r>
  <r>
    <x v="407"/>
    <m/>
    <m/>
    <n v="1267"/>
    <n v="2591"/>
    <n v="113"/>
    <m/>
  </r>
  <r>
    <x v="408"/>
    <m/>
    <m/>
    <n v="1394"/>
    <n v="2401"/>
    <n v="82"/>
    <m/>
  </r>
  <r>
    <x v="409"/>
    <m/>
    <m/>
    <n v="1350"/>
    <n v="2621"/>
    <n v="98"/>
    <m/>
  </r>
  <r>
    <x v="410"/>
    <m/>
    <m/>
    <n v="1350"/>
    <n v="2882"/>
    <n v="129"/>
    <m/>
  </r>
  <r>
    <x v="411"/>
    <m/>
    <m/>
    <n v="2043"/>
    <n v="3795"/>
    <n v="65"/>
    <m/>
  </r>
  <r>
    <x v="412"/>
    <m/>
    <m/>
    <n v="1985"/>
    <n v="3215"/>
    <n v="45"/>
    <m/>
  </r>
  <r>
    <x v="413"/>
    <m/>
    <m/>
    <n v="986"/>
    <n v="2140"/>
    <n v="40"/>
    <m/>
  </r>
  <r>
    <x v="414"/>
    <m/>
    <m/>
    <n v="1485"/>
    <n v="2723"/>
    <n v="118"/>
    <m/>
  </r>
  <r>
    <x v="415"/>
    <m/>
    <m/>
    <n v="1392"/>
    <n v="2024"/>
    <n v="96"/>
    <m/>
  </r>
  <r>
    <x v="416"/>
    <m/>
    <m/>
    <n v="1452"/>
    <n v="2642"/>
    <n v="101"/>
    <m/>
  </r>
  <r>
    <x v="417"/>
    <m/>
    <m/>
    <n v="1283"/>
    <n v="2523"/>
    <n v="55"/>
    <m/>
  </r>
  <r>
    <x v="418"/>
    <m/>
    <m/>
    <n v="2378"/>
    <n v="4437"/>
    <n v="51"/>
    <m/>
  </r>
  <r>
    <x v="419"/>
    <m/>
    <m/>
    <n v="2194"/>
    <n v="3150"/>
    <n v="35"/>
    <m/>
  </r>
  <r>
    <x v="420"/>
    <m/>
    <m/>
    <n v="979"/>
    <n v="2092"/>
    <n v="89"/>
    <m/>
  </r>
  <r>
    <x v="421"/>
    <m/>
    <m/>
    <n v="1198"/>
    <n v="2445"/>
    <n v="88"/>
    <m/>
  </r>
  <r>
    <x v="422"/>
    <m/>
    <m/>
    <n v="1298"/>
    <n v="2226"/>
    <n v="64"/>
    <m/>
  </r>
  <r>
    <x v="423"/>
    <m/>
    <m/>
    <n v="1420"/>
    <n v="2363"/>
    <n v="110"/>
    <m/>
  </r>
  <r>
    <x v="424"/>
    <m/>
    <m/>
    <n v="1289"/>
    <n v="2642"/>
    <n v="86"/>
    <m/>
  </r>
  <r>
    <x v="425"/>
    <m/>
    <m/>
    <n v="1907"/>
    <n v="2750"/>
    <n v="48"/>
    <m/>
  </r>
  <r>
    <x v="426"/>
    <m/>
    <m/>
    <n v="1713"/>
    <n v="2877"/>
    <n v="83"/>
    <m/>
  </r>
  <r>
    <x v="427"/>
    <m/>
    <m/>
    <n v="1422"/>
    <n v="2047"/>
    <n v="108"/>
    <m/>
  </r>
  <r>
    <x v="428"/>
    <m/>
    <m/>
    <n v="1437"/>
    <n v="2795"/>
    <n v="103"/>
    <m/>
  </r>
  <r>
    <x v="429"/>
    <m/>
    <m/>
    <n v="1291"/>
    <n v="2334"/>
    <n v="114"/>
    <m/>
  </r>
  <r>
    <x v="430"/>
    <m/>
    <m/>
    <n v="1631"/>
    <n v="2404"/>
    <n v="101"/>
    <m/>
  </r>
  <r>
    <x v="431"/>
    <m/>
    <m/>
    <n v="1353"/>
    <n v="2582"/>
    <n v="90"/>
    <m/>
  </r>
  <r>
    <x v="432"/>
    <m/>
    <m/>
    <n v="1890"/>
    <n v="2414"/>
    <n v="56"/>
    <m/>
  </r>
  <r>
    <x v="433"/>
    <m/>
    <m/>
    <n v="1808"/>
    <n v="2609"/>
    <n v="47"/>
    <m/>
  </r>
  <r>
    <x v="434"/>
    <m/>
    <m/>
    <n v="1567"/>
    <n v="2391"/>
    <n v="115"/>
    <m/>
  </r>
  <r>
    <x v="435"/>
    <m/>
    <m/>
    <n v="2025"/>
    <n v="2613"/>
    <n v="74"/>
    <m/>
  </r>
  <r>
    <x v="436"/>
    <m/>
    <m/>
    <n v="1291"/>
    <n v="2031"/>
    <n v="78"/>
    <m/>
  </r>
  <r>
    <x v="437"/>
    <m/>
    <m/>
    <n v="1425"/>
    <n v="2567"/>
    <n v="138"/>
    <m/>
  </r>
  <r>
    <x v="438"/>
    <m/>
    <m/>
    <n v="1430"/>
    <n v="2898"/>
    <n v="56"/>
    <m/>
  </r>
  <r>
    <x v="439"/>
    <m/>
    <m/>
    <n v="2048"/>
    <n v="2989"/>
    <n v="68"/>
    <m/>
  </r>
  <r>
    <x v="440"/>
    <m/>
    <m/>
    <n v="1725"/>
    <n v="2583"/>
    <n v="22"/>
    <m/>
  </r>
  <r>
    <x v="441"/>
    <m/>
    <m/>
    <n v="1708"/>
    <n v="2262"/>
    <n v="52"/>
    <m/>
  </r>
  <r>
    <x v="442"/>
    <m/>
    <m/>
    <n v="1302"/>
    <n v="2473"/>
    <n v="130"/>
    <m/>
  </r>
  <r>
    <x v="443"/>
    <m/>
    <m/>
    <n v="1360"/>
    <n v="2120"/>
    <n v="96"/>
    <m/>
  </r>
  <r>
    <x v="444"/>
    <m/>
    <m/>
    <n v="1302"/>
    <n v="2250"/>
    <n v="125"/>
    <m/>
  </r>
  <r>
    <x v="445"/>
    <m/>
    <m/>
    <n v="1383"/>
    <n v="2520"/>
    <n v="84"/>
    <m/>
  </r>
  <r>
    <x v="446"/>
    <m/>
    <m/>
    <n v="1451"/>
    <n v="2569"/>
    <n v="68"/>
    <m/>
  </r>
  <r>
    <x v="447"/>
    <m/>
    <m/>
    <n v="3000"/>
    <n v="3923"/>
    <n v="43"/>
    <m/>
  </r>
  <r>
    <x v="448"/>
    <m/>
    <m/>
    <n v="1979"/>
    <n v="2790"/>
    <n v="126"/>
    <m/>
  </r>
  <r>
    <x v="449"/>
    <m/>
    <m/>
    <n v="1250"/>
    <n v="2431"/>
    <n v="97"/>
    <m/>
  </r>
  <r>
    <x v="450"/>
    <m/>
    <m/>
    <n v="1462"/>
    <n v="2277"/>
    <n v="73"/>
    <m/>
  </r>
  <r>
    <x v="451"/>
    <m/>
    <m/>
    <n v="1281"/>
    <n v="2306"/>
    <n v="98"/>
    <m/>
  </r>
  <r>
    <x v="452"/>
    <m/>
    <m/>
    <n v="1347"/>
    <n v="2562"/>
    <n v="63"/>
    <m/>
  </r>
  <r>
    <x v="453"/>
    <m/>
    <m/>
    <n v="1649"/>
    <n v="2710"/>
    <n v="104"/>
    <m/>
  </r>
  <r>
    <x v="454"/>
    <m/>
    <m/>
    <n v="2281"/>
    <n v="3378"/>
    <n v="53"/>
    <m/>
  </r>
  <r>
    <x v="455"/>
    <m/>
    <m/>
    <n v="1978"/>
    <n v="2620"/>
    <n v="72"/>
    <m/>
  </r>
  <r>
    <x v="456"/>
    <m/>
    <m/>
    <n v="1427"/>
    <n v="2730"/>
    <n v="92"/>
    <m/>
  </r>
  <r>
    <x v="457"/>
    <m/>
    <m/>
    <n v="1676"/>
    <n v="2067"/>
    <n v="114"/>
    <m/>
  </r>
  <r>
    <x v="458"/>
    <m/>
    <m/>
    <n v="1582"/>
    <n v="2242"/>
    <n v="113"/>
    <m/>
  </r>
  <r>
    <x v="459"/>
    <m/>
    <m/>
    <n v="1362"/>
    <n v="2266"/>
    <n v="74"/>
    <m/>
  </r>
  <r>
    <x v="460"/>
    <m/>
    <m/>
    <n v="1743"/>
    <n v="2593"/>
    <n v="118"/>
    <m/>
  </r>
  <r>
    <x v="461"/>
    <m/>
    <m/>
    <n v="1307"/>
    <n v="2279"/>
    <n v="34"/>
    <m/>
  </r>
  <r>
    <x v="462"/>
    <m/>
    <m/>
    <n v="2026"/>
    <n v="2548"/>
    <n v="57"/>
    <m/>
  </r>
  <r>
    <x v="463"/>
    <m/>
    <m/>
    <n v="1421"/>
    <n v="2716"/>
    <n v="110"/>
    <m/>
  </r>
  <r>
    <x v="464"/>
    <m/>
    <m/>
    <n v="1309"/>
    <n v="2551"/>
    <n v="97"/>
    <m/>
  </r>
  <r>
    <x v="465"/>
    <m/>
    <m/>
    <n v="1302"/>
    <n v="2339"/>
    <n v="95"/>
    <m/>
  </r>
  <r>
    <x v="466"/>
    <m/>
    <m/>
    <n v="1330"/>
    <n v="2588"/>
    <n v="80"/>
    <m/>
  </r>
  <r>
    <x v="467"/>
    <m/>
    <m/>
    <n v="2225"/>
    <n v="4208"/>
    <n v="46"/>
    <m/>
  </r>
  <r>
    <x v="468"/>
    <m/>
    <m/>
    <n v="2190"/>
    <n v="3086"/>
    <n v="35"/>
    <m/>
  </r>
  <r>
    <x v="469"/>
    <m/>
    <m/>
    <n v="1836"/>
    <n v="2205"/>
    <n v="67"/>
    <m/>
  </r>
  <r>
    <x v="470"/>
    <m/>
    <m/>
    <n v="1431"/>
    <n v="2699"/>
    <n v="78"/>
    <m/>
  </r>
  <r>
    <x v="471"/>
    <m/>
    <m/>
    <n v="1636"/>
    <n v="2159"/>
    <n v="75"/>
    <m/>
  </r>
  <r>
    <x v="472"/>
    <m/>
    <m/>
    <n v="1600"/>
    <n v="2279"/>
    <n v="74"/>
    <m/>
  </r>
  <r>
    <x v="473"/>
    <m/>
    <m/>
    <n v="1439"/>
    <n v="2680"/>
    <n v="86"/>
    <m/>
  </r>
  <r>
    <x v="474"/>
    <m/>
    <m/>
    <n v="2225"/>
    <n v="4254"/>
    <n v="48"/>
    <m/>
  </r>
  <r>
    <x v="475"/>
    <m/>
    <m/>
    <n v="2531"/>
    <n v="4946"/>
    <n v="49"/>
    <m/>
  </r>
  <r>
    <x v="476"/>
    <m/>
    <m/>
    <n v="1720"/>
    <n v="2418"/>
    <n v="76"/>
    <m/>
  </r>
  <r>
    <x v="477"/>
    <m/>
    <m/>
    <n v="1633"/>
    <n v="3098"/>
    <n v="89"/>
    <m/>
  </r>
  <r>
    <x v="478"/>
    <m/>
    <m/>
    <n v="2341"/>
    <n v="3138"/>
    <n v="85"/>
    <m/>
  </r>
  <r>
    <x v="479"/>
    <m/>
    <m/>
    <n v="1075"/>
    <n v="2245"/>
    <n v="49"/>
    <m/>
  </r>
  <r>
    <x v="480"/>
    <m/>
    <m/>
    <n v="0"/>
    <n v="0"/>
    <n v="0"/>
    <m/>
  </r>
  <r>
    <x v="481"/>
    <m/>
    <m/>
    <n v="0"/>
    <n v="0"/>
    <n v="0"/>
    <m/>
  </r>
  <r>
    <x v="482"/>
    <m/>
    <m/>
    <n v="0"/>
    <n v="0"/>
    <n v="84"/>
    <m/>
  </r>
  <r>
    <x v="483"/>
    <m/>
    <m/>
    <n v="2173"/>
    <n v="2782"/>
    <n v="50"/>
    <m/>
  </r>
  <r>
    <x v="484"/>
    <m/>
    <m/>
    <n v="1505"/>
    <n v="2959"/>
    <n v="88"/>
    <m/>
  </r>
  <r>
    <x v="485"/>
    <m/>
    <m/>
    <n v="1637"/>
    <n v="2370"/>
    <n v="69"/>
    <m/>
  </r>
  <r>
    <x v="486"/>
    <m/>
    <m/>
    <n v="1190"/>
    <n v="2160"/>
    <n v="68"/>
    <m/>
  </r>
  <r>
    <x v="487"/>
    <m/>
    <m/>
    <n v="1248"/>
    <n v="2412"/>
    <n v="85"/>
    <m/>
  </r>
  <r>
    <x v="488"/>
    <m/>
    <m/>
    <n v="1916"/>
    <n v="3438"/>
    <n v="54"/>
    <m/>
  </r>
  <r>
    <x v="489"/>
    <m/>
    <m/>
    <n v="1624"/>
    <n v="2443"/>
    <n v="41"/>
    <m/>
  </r>
  <r>
    <x v="490"/>
    <m/>
    <m/>
    <n v="2002"/>
    <n v="2959"/>
    <n v="74"/>
    <m/>
  </r>
  <r>
    <x v="491"/>
    <m/>
    <m/>
    <n v="1483"/>
    <n v="2779"/>
    <n v="88"/>
    <m/>
  </r>
  <r>
    <x v="492"/>
    <m/>
    <m/>
    <n v="1467"/>
    <n v="2746"/>
    <n v="85"/>
    <m/>
  </r>
  <r>
    <x v="493"/>
    <m/>
    <m/>
    <n v="1492"/>
    <n v="2599"/>
    <n v="95"/>
    <m/>
  </r>
  <r>
    <x v="494"/>
    <m/>
    <m/>
    <n v="1279"/>
    <n v="2487"/>
    <n v="78"/>
    <m/>
  </r>
  <r>
    <x v="495"/>
    <m/>
    <m/>
    <n v="2488"/>
    <n v="4318"/>
    <n v="42"/>
    <m/>
  </r>
  <r>
    <x v="496"/>
    <m/>
    <m/>
    <n v="1742"/>
    <n v="2760"/>
    <n v="41"/>
    <m/>
  </r>
  <r>
    <x v="497"/>
    <m/>
    <m/>
    <n v="1828"/>
    <n v="2745"/>
    <n v="85"/>
    <m/>
  </r>
  <r>
    <x v="498"/>
    <m/>
    <m/>
    <n v="1344"/>
    <n v="2585"/>
    <n v="81"/>
    <m/>
  </r>
  <r>
    <x v="499"/>
    <m/>
    <m/>
    <n v="1626"/>
    <n v="2773"/>
    <n v="99"/>
    <m/>
  </r>
  <r>
    <x v="500"/>
    <m/>
    <m/>
    <n v="1198"/>
    <n v="2212"/>
    <n v="114"/>
    <m/>
  </r>
  <r>
    <x v="501"/>
    <m/>
    <m/>
    <n v="1305"/>
    <n v="2593"/>
    <n v="65"/>
    <m/>
  </r>
  <r>
    <x v="502"/>
    <m/>
    <m/>
    <n v="1773"/>
    <n v="3515"/>
    <n v="78"/>
    <m/>
  </r>
  <r>
    <x v="503"/>
    <m/>
    <m/>
    <n v="2201"/>
    <n v="3932"/>
    <n v="73"/>
    <m/>
  </r>
  <r>
    <x v="504"/>
    <m/>
    <m/>
    <n v="766"/>
    <n v="1337"/>
    <n v="57"/>
    <m/>
  </r>
  <r>
    <x v="505"/>
    <m/>
    <m/>
    <n v="1188"/>
    <n v="2371"/>
    <n v="64"/>
    <m/>
  </r>
  <r>
    <x v="506"/>
    <m/>
    <m/>
    <n v="1380"/>
    <n v="2425"/>
    <n v="83"/>
    <m/>
  </r>
  <r>
    <x v="507"/>
    <m/>
    <m/>
    <n v="1441"/>
    <n v="2353"/>
    <n v="96"/>
    <m/>
  </r>
  <r>
    <x v="508"/>
    <m/>
    <m/>
    <n v="1309"/>
    <n v="2414"/>
    <n v="133"/>
    <m/>
  </r>
  <r>
    <x v="509"/>
    <m/>
    <m/>
    <n v="1427"/>
    <n v="2725"/>
    <n v="88"/>
    <m/>
  </r>
  <r>
    <x v="510"/>
    <m/>
    <m/>
    <n v="1460"/>
    <n v="2459"/>
    <n v="50"/>
    <m/>
  </r>
  <r>
    <x v="511"/>
    <m/>
    <m/>
    <n v="1708"/>
    <n v="2671"/>
    <n v="137"/>
    <m/>
  </r>
  <r>
    <x v="512"/>
    <m/>
    <m/>
    <n v="1397"/>
    <n v="2659"/>
    <n v="161"/>
    <m/>
  </r>
  <r>
    <x v="513"/>
    <m/>
    <m/>
    <n v="1490"/>
    <n v="2626"/>
    <n v="101"/>
    <m/>
  </r>
  <r>
    <x v="514"/>
    <m/>
    <m/>
    <n v="1280"/>
    <n v="2348"/>
    <n v="81"/>
    <m/>
  </r>
  <r>
    <x v="515"/>
    <m/>
    <m/>
    <n v="1302"/>
    <n v="2470"/>
    <n v="56"/>
    <m/>
  </r>
  <r>
    <x v="516"/>
    <m/>
    <m/>
    <n v="1772"/>
    <n v="3176"/>
    <n v="48"/>
    <m/>
  </r>
  <r>
    <x v="517"/>
    <m/>
    <m/>
    <n v="2571"/>
    <n v="3729"/>
    <n v="97"/>
    <m/>
  </r>
  <r>
    <x v="518"/>
    <m/>
    <m/>
    <n v="1644"/>
    <n v="2404"/>
    <n v="93"/>
    <m/>
  </r>
  <r>
    <x v="519"/>
    <m/>
    <m/>
    <n v="1221"/>
    <n v="2406"/>
    <n v="101"/>
    <m/>
  </r>
  <r>
    <x v="520"/>
    <m/>
    <m/>
    <n v="1315"/>
    <n v="2494"/>
    <n v="156"/>
    <m/>
  </r>
  <r>
    <x v="521"/>
    <m/>
    <m/>
    <n v="1327"/>
    <n v="2611"/>
    <n v="169"/>
    <m/>
  </r>
  <r>
    <x v="522"/>
    <m/>
    <m/>
    <n v="1807"/>
    <n v="2975"/>
    <n v="126"/>
    <m/>
  </r>
  <r>
    <x v="523"/>
    <m/>
    <m/>
    <n v="2300"/>
    <n v="4737"/>
    <n v="76"/>
    <m/>
  </r>
  <r>
    <x v="524"/>
    <m/>
    <m/>
    <n v="2028"/>
    <n v="2908"/>
    <n v="72"/>
    <m/>
  </r>
  <r>
    <x v="525"/>
    <m/>
    <m/>
    <n v="1598"/>
    <n v="2544"/>
    <n v="135"/>
    <m/>
  </r>
  <r>
    <x v="526"/>
    <m/>
    <m/>
    <n v="1255"/>
    <n v="2390"/>
    <n v="92"/>
    <m/>
  </r>
  <r>
    <x v="527"/>
    <m/>
    <m/>
    <n v="1206"/>
    <n v="2076"/>
    <n v="88"/>
    <m/>
  </r>
  <r>
    <x v="528"/>
    <m/>
    <m/>
    <n v="1114"/>
    <n v="2231"/>
    <n v="126"/>
    <m/>
  </r>
  <r>
    <x v="529"/>
    <m/>
    <m/>
    <n v="1498"/>
    <n v="2966"/>
    <n v="118"/>
    <m/>
  </r>
  <r>
    <x v="530"/>
    <m/>
    <m/>
    <n v="2343"/>
    <n v="3421"/>
    <n v="70"/>
    <m/>
  </r>
  <r>
    <x v="531"/>
    <m/>
    <m/>
    <n v="1904"/>
    <n v="2999"/>
    <n v="44"/>
    <m/>
  </r>
  <r>
    <x v="532"/>
    <m/>
    <m/>
    <n v="1259"/>
    <n v="2230"/>
    <n v="124"/>
    <m/>
  </r>
  <r>
    <x v="533"/>
    <m/>
    <m/>
    <n v="1266"/>
    <n v="2491"/>
    <n v="155"/>
    <m/>
  </r>
  <r>
    <x v="534"/>
    <m/>
    <m/>
    <n v="1375"/>
    <n v="2276"/>
    <n v="112"/>
    <m/>
  </r>
  <r>
    <x v="535"/>
    <m/>
    <m/>
    <n v="1305"/>
    <n v="2469"/>
    <n v="102"/>
    <m/>
  </r>
  <r>
    <x v="536"/>
    <m/>
    <m/>
    <n v="1474"/>
    <n v="2743"/>
    <n v="112"/>
    <m/>
  </r>
  <r>
    <x v="537"/>
    <m/>
    <m/>
    <n v="1780"/>
    <n v="3024"/>
    <n v="45"/>
    <m/>
  </r>
  <r>
    <x v="538"/>
    <m/>
    <m/>
    <n v="1609"/>
    <n v="2427"/>
    <n v="55"/>
    <m/>
  </r>
  <r>
    <x v="539"/>
    <m/>
    <m/>
    <n v="1634"/>
    <n v="2490"/>
    <n v="133"/>
    <m/>
  </r>
  <r>
    <x v="540"/>
    <m/>
    <m/>
    <n v="1360"/>
    <n v="2239"/>
    <n v="142"/>
    <m/>
  </r>
  <r>
    <x v="541"/>
    <m/>
    <m/>
    <n v="997"/>
    <n v="1894"/>
    <n v="152"/>
    <m/>
  </r>
  <r>
    <x v="542"/>
    <m/>
    <m/>
    <n v="1041"/>
    <n v="2177"/>
    <n v="90"/>
    <m/>
  </r>
  <r>
    <x v="543"/>
    <m/>
    <m/>
    <n v="1151"/>
    <n v="2205"/>
    <n v="156"/>
    <m/>
  </r>
  <r>
    <x v="544"/>
    <m/>
    <m/>
    <n v="1526"/>
    <n v="2971"/>
    <n v="117"/>
    <m/>
  </r>
  <r>
    <x v="545"/>
    <m/>
    <m/>
    <n v="2259"/>
    <n v="4013"/>
    <n v="40"/>
    <m/>
  </r>
  <r>
    <x v="546"/>
    <m/>
    <m/>
    <n v="1567"/>
    <n v="2497"/>
    <n v="141"/>
    <m/>
  </r>
  <r>
    <x v="547"/>
    <m/>
    <m/>
    <n v="1201"/>
    <n v="2320"/>
    <n v="231"/>
    <m/>
  </r>
  <r>
    <x v="548"/>
    <m/>
    <m/>
    <n v="1441"/>
    <n v="2756"/>
    <n v="135"/>
    <m/>
  </r>
  <r>
    <x v="549"/>
    <m/>
    <m/>
    <n v="1033"/>
    <n v="2199"/>
    <n v="142"/>
    <m/>
  </r>
  <r>
    <x v="550"/>
    <m/>
    <m/>
    <n v="1357"/>
    <n v="2844"/>
    <n v="134"/>
    <m/>
  </r>
  <r>
    <x v="551"/>
    <m/>
    <m/>
    <n v="1988"/>
    <n v="3718"/>
    <n v="112"/>
    <m/>
  </r>
  <r>
    <x v="552"/>
    <m/>
    <m/>
    <n v="2119"/>
    <n v="3011"/>
    <n v="62"/>
    <m/>
  </r>
  <r>
    <x v="553"/>
    <m/>
    <m/>
    <n v="1241"/>
    <n v="2465"/>
    <n v="111"/>
    <m/>
  </r>
  <r>
    <x v="554"/>
    <m/>
    <m/>
    <n v="1293"/>
    <n v="2612"/>
    <n v="118"/>
    <m/>
  </r>
  <r>
    <x v="555"/>
    <m/>
    <m/>
    <n v="1412"/>
    <n v="2532"/>
    <n v="126"/>
    <m/>
  </r>
  <r>
    <x v="556"/>
    <m/>
    <m/>
    <n v="984"/>
    <n v="1980"/>
    <n v="171"/>
    <m/>
  </r>
  <r>
    <x v="557"/>
    <m/>
    <m/>
    <n v="1257"/>
    <n v="2643"/>
    <n v="121"/>
    <m/>
  </r>
  <r>
    <x v="558"/>
    <m/>
    <m/>
    <n v="1649"/>
    <n v="3015"/>
    <n v="93"/>
    <m/>
  </r>
  <r>
    <x v="559"/>
    <m/>
    <m/>
    <n v="1926"/>
    <n v="3614"/>
    <n v="61"/>
    <m/>
  </r>
  <r>
    <x v="560"/>
    <m/>
    <m/>
    <n v="1418"/>
    <n v="2082"/>
    <n v="151"/>
    <m/>
  </r>
  <r>
    <x v="561"/>
    <m/>
    <m/>
    <n v="1353"/>
    <n v="2769"/>
    <n v="144"/>
    <m/>
  </r>
  <r>
    <x v="562"/>
    <m/>
    <m/>
    <n v="1471"/>
    <n v="2371"/>
    <n v="70"/>
    <m/>
  </r>
  <r>
    <x v="563"/>
    <m/>
    <m/>
    <n v="1012"/>
    <n v="2167"/>
    <n v="149"/>
    <m/>
  </r>
  <r>
    <x v="564"/>
    <m/>
    <m/>
    <n v="1369"/>
    <n v="2912"/>
    <n v="135"/>
    <m/>
  </r>
  <r>
    <x v="565"/>
    <m/>
    <m/>
    <n v="2195"/>
    <n v="4179"/>
    <n v="89"/>
    <m/>
  </r>
  <r>
    <x v="566"/>
    <m/>
    <m/>
    <n v="1992"/>
    <n v="3449"/>
    <n v="38"/>
    <m/>
  </r>
  <r>
    <x v="567"/>
    <m/>
    <m/>
    <n v="1549"/>
    <n v="2368"/>
    <n v="78"/>
    <m/>
  </r>
  <r>
    <x v="568"/>
    <m/>
    <m/>
    <n v="1369"/>
    <n v="2686"/>
    <n v="129"/>
    <m/>
  </r>
  <r>
    <x v="569"/>
    <m/>
    <m/>
    <n v="1205"/>
    <n v="1948"/>
    <n v="89"/>
    <m/>
  </r>
  <r>
    <x v="570"/>
    <m/>
    <m/>
    <n v="1134"/>
    <n v="2333"/>
    <n v="140"/>
    <m/>
  </r>
  <r>
    <x v="571"/>
    <m/>
    <m/>
    <n v="1342"/>
    <n v="2838"/>
    <n v="89"/>
    <m/>
  </r>
  <r>
    <x v="572"/>
    <m/>
    <m/>
    <n v="1761"/>
    <n v="3507"/>
    <n v="83"/>
    <m/>
  </r>
  <r>
    <x v="573"/>
    <m/>
    <m/>
    <n v="1915"/>
    <n v="3398"/>
    <n v="30"/>
    <m/>
  </r>
  <r>
    <x v="574"/>
    <m/>
    <m/>
    <n v="1593"/>
    <n v="2342"/>
    <n v="11"/>
    <m/>
  </r>
  <r>
    <x v="575"/>
    <m/>
    <m/>
    <n v="1342"/>
    <n v="2828"/>
    <n v="113"/>
    <m/>
  </r>
  <r>
    <x v="576"/>
    <m/>
    <m/>
    <n v="1406"/>
    <n v="2033"/>
    <n v="81"/>
    <m/>
  </r>
  <r>
    <x v="577"/>
    <m/>
    <m/>
    <n v="1196"/>
    <n v="2278"/>
    <n v="119"/>
    <m/>
  </r>
  <r>
    <x v="578"/>
    <m/>
    <m/>
    <n v="1238"/>
    <n v="2462"/>
    <n v="69"/>
    <m/>
  </r>
  <r>
    <x v="579"/>
    <m/>
    <m/>
    <n v="1949"/>
    <n v="3795"/>
    <n v="78"/>
    <m/>
  </r>
  <r>
    <x v="580"/>
    <m/>
    <m/>
    <n v="1838"/>
    <n v="2556"/>
    <n v="42"/>
    <m/>
  </r>
  <r>
    <x v="581"/>
    <m/>
    <m/>
    <n v="1163"/>
    <n v="1749"/>
    <n v="141"/>
    <m/>
  </r>
  <r>
    <x v="582"/>
    <m/>
    <m/>
    <n v="1146"/>
    <n v="2187"/>
    <n v="114"/>
    <m/>
  </r>
  <r>
    <x v="583"/>
    <m/>
    <m/>
    <n v="1177"/>
    <n v="1718"/>
    <n v="169"/>
    <m/>
  </r>
  <r>
    <x v="584"/>
    <m/>
    <m/>
    <n v="1163"/>
    <n v="1829"/>
    <n v="149"/>
    <m/>
  </r>
  <r>
    <x v="585"/>
    <m/>
    <m/>
    <n v="1194"/>
    <n v="2528"/>
    <n v="62"/>
    <m/>
  </r>
  <r>
    <x v="586"/>
    <m/>
    <m/>
    <n v="2052"/>
    <n v="3080"/>
    <n v="32"/>
    <m/>
  </r>
  <r>
    <x v="587"/>
    <m/>
    <m/>
    <n v="1847"/>
    <n v="2641"/>
    <n v="131"/>
    <m/>
  </r>
  <r>
    <x v="588"/>
    <m/>
    <m/>
    <n v="1290"/>
    <n v="2081"/>
    <n v="43"/>
    <m/>
  </r>
  <r>
    <x v="589"/>
    <m/>
    <m/>
    <n v="1239"/>
    <n v="2620"/>
    <n v="62"/>
    <m/>
  </r>
  <r>
    <x v="590"/>
    <m/>
    <m/>
    <n v="1157"/>
    <n v="2171"/>
    <n v="93"/>
    <m/>
  </r>
  <r>
    <x v="591"/>
    <m/>
    <m/>
    <n v="1111"/>
    <n v="2040"/>
    <n v="80"/>
    <m/>
  </r>
  <r>
    <x v="592"/>
    <m/>
    <m/>
    <n v="1129"/>
    <n v="2265"/>
    <n v="80"/>
    <m/>
  </r>
  <r>
    <x v="593"/>
    <m/>
    <m/>
    <n v="1397"/>
    <n v="2814"/>
    <n v="44"/>
    <m/>
  </r>
  <r>
    <x v="594"/>
    <m/>
    <m/>
    <n v="2874"/>
    <n v="4405"/>
    <n v="18"/>
    <m/>
  </r>
  <r>
    <x v="595"/>
    <m/>
    <m/>
    <n v="1285"/>
    <n v="2402"/>
    <n v="88"/>
    <m/>
  </r>
  <r>
    <x v="596"/>
    <s v="Martes"/>
    <m/>
    <n v="1229"/>
    <n v="2182"/>
    <n v="82"/>
    <m/>
  </r>
  <r>
    <x v="597"/>
    <s v="Miércoles"/>
    <m/>
    <n v="1355"/>
    <n v="2082"/>
    <n v="197"/>
    <m/>
  </r>
  <r>
    <x v="598"/>
    <s v="Jueves"/>
    <m/>
    <n v="1178"/>
    <n v="2004"/>
    <n v="157"/>
    <m/>
  </r>
  <r>
    <x v="599"/>
    <s v="Viernes"/>
    <m/>
    <n v="1137"/>
    <n v="2367"/>
    <n v="200"/>
    <m/>
  </r>
  <r>
    <x v="600"/>
    <s v="Sábado"/>
    <m/>
    <n v="1615"/>
    <n v="2651"/>
    <n v="79"/>
    <m/>
  </r>
  <r>
    <x v="601"/>
    <s v="Domingo"/>
    <m/>
    <n v="2198"/>
    <n v="3930"/>
    <n v="41"/>
    <m/>
  </r>
  <r>
    <x v="602"/>
    <s v="Lunes  "/>
    <m/>
    <n v="1268"/>
    <n v="1850"/>
    <n v="139"/>
    <m/>
  </r>
  <r>
    <x v="603"/>
    <s v="Martes"/>
    <m/>
    <n v="1099"/>
    <n v="2470"/>
    <n v="211"/>
    <m/>
  </r>
  <r>
    <x v="604"/>
    <s v="Miércoles"/>
    <m/>
    <n v="1231"/>
    <n v="2017"/>
    <n v="116"/>
    <m/>
  </r>
  <r>
    <x v="605"/>
    <s v="Jueves"/>
    <m/>
    <n v="1102"/>
    <n v="1981"/>
    <n v="186"/>
    <m/>
  </r>
  <r>
    <x v="606"/>
    <s v="Viernes"/>
    <m/>
    <n v="1327"/>
    <n v="2737"/>
    <n v="94"/>
    <m/>
  </r>
  <r>
    <x v="607"/>
    <s v="Sábado"/>
    <m/>
    <n v="1728"/>
    <n v="2479"/>
    <n v="113"/>
    <m/>
  </r>
  <r>
    <x v="608"/>
    <s v="Domingo"/>
    <m/>
    <n v="1671"/>
    <n v="2300"/>
    <n v="41"/>
    <m/>
  </r>
  <r>
    <x v="609"/>
    <s v="Lunes  "/>
    <m/>
    <n v="1305"/>
    <n v="1752"/>
    <n v="55"/>
    <m/>
  </r>
  <r>
    <x v="610"/>
    <s v="Martes"/>
    <m/>
    <n v="1266"/>
    <n v="2667"/>
    <n v="179"/>
    <m/>
  </r>
  <r>
    <x v="611"/>
    <s v="Miércoles"/>
    <m/>
    <n v="873"/>
    <n v="1552"/>
    <n v="74"/>
    <m/>
  </r>
  <r>
    <x v="612"/>
    <s v="Jueves"/>
    <m/>
    <n v="1095"/>
    <n v="2141"/>
    <n v="147"/>
    <m/>
  </r>
  <r>
    <x v="613"/>
    <s v="Viernes"/>
    <m/>
    <n v="1191"/>
    <n v="2327"/>
    <n v="180"/>
    <m/>
  </r>
  <r>
    <x v="614"/>
    <s v="Sábado"/>
    <m/>
    <n v="1682"/>
    <n v="2749"/>
    <n v="79"/>
    <m/>
  </r>
  <r>
    <x v="615"/>
    <s v="Domingo"/>
    <m/>
    <n v="1805"/>
    <n v="2817"/>
    <n v="40"/>
    <m/>
  </r>
  <r>
    <x v="616"/>
    <s v="Lunes  "/>
    <m/>
    <n v="1498"/>
    <n v="2416"/>
    <n v="164"/>
    <m/>
  </r>
  <r>
    <x v="617"/>
    <s v="Martes"/>
    <m/>
    <n v="1046"/>
    <n v="2473"/>
    <n v="104"/>
    <m/>
  </r>
  <r>
    <x v="618"/>
    <s v="Miércoles"/>
    <m/>
    <n v="0"/>
    <n v="0"/>
    <n v="0"/>
    <m/>
  </r>
  <r>
    <x v="619"/>
    <s v="Jueves"/>
    <m/>
    <n v="1268"/>
    <n v="2459"/>
    <n v="134"/>
    <m/>
  </r>
  <r>
    <x v="620"/>
    <s v="Viernes"/>
    <m/>
    <n v="1302"/>
    <n v="2659"/>
    <n v="138"/>
    <m/>
  </r>
  <r>
    <x v="621"/>
    <s v="Sábado"/>
    <m/>
    <n v="1891"/>
    <n v="2904"/>
    <n v="82"/>
    <m/>
  </r>
  <r>
    <x v="622"/>
    <s v="Domingo"/>
    <m/>
    <n v="2556"/>
    <n v="4767"/>
    <n v="65"/>
    <m/>
  </r>
  <r>
    <x v="623"/>
    <s v="Lunes  "/>
    <m/>
    <n v="1496"/>
    <n v="2486"/>
    <n v="149"/>
    <m/>
  </r>
  <r>
    <x v="624"/>
    <s v="Martes"/>
    <m/>
    <n v="1208"/>
    <n v="2534"/>
    <n v="160"/>
    <m/>
  </r>
  <r>
    <x v="625"/>
    <s v="Miércoles"/>
    <m/>
    <n v="1386"/>
    <n v="2526"/>
    <n v="124"/>
    <m/>
  </r>
  <r>
    <x v="626"/>
    <s v="Jueves"/>
    <m/>
    <n v="1118"/>
    <n v="2120"/>
    <n v="174"/>
    <m/>
  </r>
  <r>
    <x v="627"/>
    <m/>
    <m/>
    <n v="1324"/>
    <n v="2588"/>
    <n v="172"/>
    <m/>
  </r>
  <r>
    <x v="628"/>
    <m/>
    <m/>
    <n v="1786"/>
    <n v="3042"/>
    <n v="72"/>
    <m/>
  </r>
  <r>
    <x v="629"/>
    <m/>
    <m/>
    <n v="2472"/>
    <n v="3756"/>
    <n v="42"/>
    <m/>
  </r>
  <r>
    <x v="630"/>
    <m/>
    <m/>
    <n v="1513"/>
    <n v="2082"/>
    <n v="135"/>
    <m/>
  </r>
  <r>
    <x v="631"/>
    <m/>
    <m/>
    <n v="1222"/>
    <n v="2338"/>
    <n v="181"/>
    <m/>
  </r>
  <r>
    <x v="632"/>
    <m/>
    <m/>
    <n v="1508"/>
    <n v="2248"/>
    <n v="189"/>
    <m/>
  </r>
  <r>
    <x v="633"/>
    <m/>
    <m/>
    <n v="1191"/>
    <n v="2159"/>
    <n v="166"/>
    <m/>
  </r>
  <r>
    <x v="634"/>
    <m/>
    <m/>
    <n v="1383"/>
    <n v="2758"/>
    <n v="152"/>
    <m/>
  </r>
  <r>
    <x v="635"/>
    <m/>
    <m/>
    <n v="1609"/>
    <n v="2832"/>
    <n v="120"/>
    <m/>
  </r>
  <r>
    <x v="636"/>
    <m/>
    <m/>
    <n v="2047"/>
    <n v="3195"/>
    <n v="32"/>
    <m/>
  </r>
  <r>
    <x v="637"/>
    <m/>
    <m/>
    <n v="1708"/>
    <n v="2648"/>
    <n v="142"/>
    <m/>
  </r>
  <r>
    <x v="638"/>
    <m/>
    <m/>
    <n v="1155"/>
    <n v="2288"/>
    <n v="138"/>
    <m/>
  </r>
  <r>
    <x v="639"/>
    <m/>
    <m/>
    <n v="1317"/>
    <n v="2061"/>
    <n v="119"/>
    <m/>
  </r>
  <r>
    <x v="640"/>
    <m/>
    <m/>
    <n v="1261"/>
    <n v="2311"/>
    <n v="159"/>
    <m/>
  </r>
  <r>
    <x v="641"/>
    <m/>
    <m/>
    <n v="1253"/>
    <n v="2396"/>
    <n v="139"/>
    <m/>
  </r>
  <r>
    <x v="642"/>
    <m/>
    <m/>
    <n v="1688"/>
    <n v="2893"/>
    <n v="59"/>
    <m/>
  </r>
  <r>
    <x v="643"/>
    <m/>
    <m/>
    <n v="1585"/>
    <n v="2315"/>
    <n v="67"/>
    <m/>
  </r>
  <r>
    <x v="644"/>
    <m/>
    <m/>
    <n v="1556"/>
    <n v="2150"/>
    <n v="162"/>
    <m/>
  </r>
  <r>
    <x v="645"/>
    <m/>
    <m/>
    <n v="1095"/>
    <n v="2310"/>
    <n v="137"/>
    <m/>
  </r>
  <r>
    <x v="646"/>
    <m/>
    <m/>
    <n v="1630"/>
    <n v="2352"/>
    <n v="173"/>
    <m/>
  </r>
  <r>
    <x v="647"/>
    <m/>
    <m/>
    <n v="1155"/>
    <n v="1889"/>
    <n v="153"/>
    <m/>
  </r>
  <r>
    <x v="648"/>
    <m/>
    <m/>
    <n v="1245"/>
    <n v="2641"/>
    <n v="123"/>
    <m/>
  </r>
  <r>
    <x v="649"/>
    <m/>
    <m/>
    <n v="1877"/>
    <n v="3344"/>
    <n v="73"/>
    <m/>
  </r>
  <r>
    <x v="650"/>
    <m/>
    <m/>
    <n v="1288"/>
    <n v="2608"/>
    <n v="42"/>
    <m/>
  </r>
  <r>
    <x v="651"/>
    <m/>
    <m/>
    <n v="1137"/>
    <n v="2436"/>
    <n v="126"/>
    <m/>
  </r>
  <r>
    <x v="652"/>
    <m/>
    <m/>
    <n v="1380"/>
    <n v="2745"/>
    <n v="147"/>
    <m/>
  </r>
  <r>
    <x v="653"/>
    <m/>
    <m/>
    <n v="1186"/>
    <n v="2034"/>
    <n v="97"/>
    <m/>
  </r>
  <r>
    <x v="654"/>
    <m/>
    <m/>
    <n v="1015"/>
    <n v="2121"/>
    <n v="107"/>
    <m/>
  </r>
  <r>
    <x v="655"/>
    <m/>
    <m/>
    <n v="1227"/>
    <n v="2595"/>
    <n v="138"/>
    <m/>
  </r>
  <r>
    <x v="656"/>
    <m/>
    <m/>
    <n v="1951"/>
    <n v="3193"/>
    <n v="7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EEB5D1-C261-4ED5-84C2-0A7144BBCA18}" name="TablaDinámica1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3">
  <location ref="A37:D42" firstHeaderRow="0" firstDataRow="1" firstDataCol="1"/>
  <pivotFields count="9">
    <pivotField axis="axisRow" numFmtId="14" showAll="0">
      <items count="15">
        <item h="1" x="0"/>
        <item h="1" x="1"/>
        <item h="1" x="2"/>
        <item h="1" x="3"/>
        <item h="1" x="4"/>
        <item h="1" x="5"/>
        <item h="1" x="6"/>
        <item x="7"/>
        <item x="8"/>
        <item x="9"/>
        <item h="1" x="10"/>
        <item h="1" x="11"/>
        <item h="1" x="12"/>
        <item h="1" x="13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axis="axisRow" showAll="0">
      <items count="7">
        <item sd="0" x="0"/>
        <item sd="0" x="1"/>
        <item sd="0" x="2"/>
        <item x="3"/>
        <item sd="0" x="4"/>
        <item sd="0" x="5"/>
        <item t="default"/>
      </items>
    </pivotField>
    <pivotField showAll="0">
      <items count="13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x="9"/>
        <item x="10"/>
        <item h="1" sd="0" x="11"/>
        <item t="default"/>
      </items>
    </pivotField>
  </pivotFields>
  <rowFields count="2">
    <field x="7"/>
    <field x="0"/>
  </rowFields>
  <rowItems count="5">
    <i>
      <x v="3"/>
    </i>
    <i r="1">
      <x v="7"/>
    </i>
    <i r="1">
      <x v="8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RSONAS" fld="4" baseField="0" baseItem="0"/>
    <dataField name="Suma de VEHICULOS " fld="3" baseField="0" baseItem="0"/>
    <dataField name="Suma de VEHICULOS DE CARGA" fld="5" baseField="0" baseItem="0"/>
  </dataFields>
  <formats count="1">
    <format dxfId="0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DBD8-E9B7-46BE-94AA-69B5C831FC06}">
  <sheetPr>
    <tabColor rgb="FF92D050"/>
  </sheetPr>
  <dimension ref="A4:AV64"/>
  <sheetViews>
    <sheetView workbookViewId="0">
      <pane xSplit="1" topLeftCell="AJ1" activePane="topRight" state="frozen"/>
      <selection activeCell="A2" sqref="A2"/>
      <selection pane="topRight" activeCell="AK25" sqref="AK25"/>
    </sheetView>
  </sheetViews>
  <sheetFormatPr baseColWidth="10" defaultRowHeight="15" x14ac:dyDescent="0.25"/>
  <cols>
    <col min="1" max="1" width="18.140625" customWidth="1"/>
    <col min="2" max="2" width="13.140625" customWidth="1"/>
    <col min="3" max="3" width="11" customWidth="1"/>
    <col min="4" max="4" width="11.42578125" customWidth="1"/>
    <col min="45" max="45" width="12.5703125" customWidth="1"/>
    <col min="46" max="46" width="13.28515625" customWidth="1"/>
  </cols>
  <sheetData>
    <row r="4" spans="1:48" x14ac:dyDescent="0.25">
      <c r="A4" s="26" t="s">
        <v>0</v>
      </c>
      <c r="B4" s="26"/>
      <c r="C4" s="26"/>
      <c r="D4" s="26"/>
    </row>
    <row r="5" spans="1:48" ht="15.75" thickBot="1" x14ac:dyDescent="0.3"/>
    <row r="6" spans="1:48" ht="15.75" thickBot="1" x14ac:dyDescent="0.3">
      <c r="C6" s="24">
        <v>1</v>
      </c>
      <c r="D6" s="25"/>
      <c r="E6" s="24">
        <v>4</v>
      </c>
      <c r="F6" s="25"/>
      <c r="G6" s="24">
        <v>5</v>
      </c>
      <c r="H6" s="25"/>
      <c r="I6" s="24">
        <v>6</v>
      </c>
      <c r="J6" s="25"/>
      <c r="K6" s="24">
        <v>7</v>
      </c>
      <c r="L6" s="25"/>
      <c r="M6" s="24">
        <v>8</v>
      </c>
      <c r="N6" s="25"/>
      <c r="O6" s="24">
        <v>11</v>
      </c>
      <c r="P6" s="25"/>
      <c r="Q6" s="24">
        <v>12</v>
      </c>
      <c r="R6" s="25"/>
      <c r="S6" s="24">
        <v>13</v>
      </c>
      <c r="T6" s="25"/>
      <c r="U6" s="24">
        <v>14</v>
      </c>
      <c r="V6" s="25"/>
      <c r="W6" s="24">
        <v>15</v>
      </c>
      <c r="X6" s="25"/>
      <c r="Y6" s="24">
        <v>18</v>
      </c>
      <c r="Z6" s="25"/>
      <c r="AA6" s="24">
        <v>19</v>
      </c>
      <c r="AB6" s="25"/>
      <c r="AC6" s="24">
        <v>20</v>
      </c>
      <c r="AD6" s="25"/>
      <c r="AE6" s="24">
        <v>21</v>
      </c>
      <c r="AF6" s="25"/>
      <c r="AG6" s="24">
        <v>22</v>
      </c>
      <c r="AH6" s="25"/>
      <c r="AI6" s="24">
        <v>25</v>
      </c>
      <c r="AJ6" s="25"/>
      <c r="AK6" s="24">
        <v>26</v>
      </c>
      <c r="AL6" s="25"/>
      <c r="AM6" s="24">
        <v>27</v>
      </c>
      <c r="AN6" s="25"/>
      <c r="AO6" s="24">
        <v>28</v>
      </c>
      <c r="AP6" s="25"/>
      <c r="AQ6" s="24">
        <v>29</v>
      </c>
      <c r="AR6" s="25"/>
      <c r="AS6" s="24" t="s">
        <v>1</v>
      </c>
      <c r="AT6" s="25"/>
    </row>
    <row r="7" spans="1:48" ht="37.5" customHeight="1" thickBot="1" x14ac:dyDescent="0.3">
      <c r="A7" s="1" t="s">
        <v>2</v>
      </c>
      <c r="B7" s="2" t="s">
        <v>3</v>
      </c>
      <c r="C7" s="3" t="s">
        <v>4</v>
      </c>
      <c r="D7" s="3" t="s">
        <v>5</v>
      </c>
      <c r="E7" s="3" t="s">
        <v>4</v>
      </c>
      <c r="F7" s="3" t="s">
        <v>5</v>
      </c>
      <c r="G7" s="3" t="s">
        <v>4</v>
      </c>
      <c r="H7" s="3" t="s">
        <v>5</v>
      </c>
      <c r="I7" s="3" t="s">
        <v>4</v>
      </c>
      <c r="J7" s="3" t="s">
        <v>5</v>
      </c>
      <c r="K7" s="3" t="s">
        <v>4</v>
      </c>
      <c r="L7" s="3" t="s">
        <v>5</v>
      </c>
      <c r="M7" s="3" t="s">
        <v>4</v>
      </c>
      <c r="N7" s="3" t="s">
        <v>5</v>
      </c>
      <c r="O7" s="3" t="s">
        <v>4</v>
      </c>
      <c r="P7" s="3" t="s">
        <v>5</v>
      </c>
      <c r="Q7" s="3" t="s">
        <v>4</v>
      </c>
      <c r="R7" s="3" t="s">
        <v>5</v>
      </c>
      <c r="S7" s="3" t="s">
        <v>4</v>
      </c>
      <c r="T7" s="3" t="s">
        <v>5</v>
      </c>
      <c r="U7" s="3" t="s">
        <v>4</v>
      </c>
      <c r="V7" s="3" t="s">
        <v>5</v>
      </c>
      <c r="W7" s="3" t="s">
        <v>4</v>
      </c>
      <c r="X7" s="3" t="s">
        <v>5</v>
      </c>
      <c r="Y7" s="3" t="s">
        <v>4</v>
      </c>
      <c r="Z7" s="3" t="s">
        <v>5</v>
      </c>
      <c r="AA7" s="3" t="s">
        <v>4</v>
      </c>
      <c r="AB7" s="3" t="s">
        <v>5</v>
      </c>
      <c r="AC7" s="3" t="s">
        <v>4</v>
      </c>
      <c r="AD7" s="3" t="s">
        <v>5</v>
      </c>
      <c r="AE7" s="3" t="s">
        <v>4</v>
      </c>
      <c r="AF7" s="3" t="s">
        <v>5</v>
      </c>
      <c r="AG7" s="3" t="s">
        <v>4</v>
      </c>
      <c r="AH7" s="3" t="s">
        <v>5</v>
      </c>
      <c r="AI7" s="3" t="s">
        <v>4</v>
      </c>
      <c r="AJ7" s="3" t="s">
        <v>5</v>
      </c>
      <c r="AK7" s="3" t="s">
        <v>4</v>
      </c>
      <c r="AL7" s="3" t="s">
        <v>5</v>
      </c>
      <c r="AM7" s="3" t="s">
        <v>4</v>
      </c>
      <c r="AN7" s="3" t="s">
        <v>5</v>
      </c>
      <c r="AO7" s="3" t="s">
        <v>4</v>
      </c>
      <c r="AP7" s="3" t="s">
        <v>5</v>
      </c>
      <c r="AQ7" s="3" t="s">
        <v>4</v>
      </c>
      <c r="AR7" s="3" t="s">
        <v>5</v>
      </c>
      <c r="AS7" s="3" t="s">
        <v>4</v>
      </c>
      <c r="AT7" s="3" t="s">
        <v>5</v>
      </c>
    </row>
    <row r="8" spans="1:48" ht="24.75" customHeight="1" x14ac:dyDescent="0.25">
      <c r="A8" s="4" t="s">
        <v>6</v>
      </c>
      <c r="B8" s="5" t="s">
        <v>7</v>
      </c>
      <c r="C8" s="6"/>
      <c r="D8" s="7">
        <v>35</v>
      </c>
      <c r="E8" s="6"/>
      <c r="F8" s="7">
        <v>35</v>
      </c>
      <c r="G8" s="6"/>
      <c r="H8" s="7">
        <v>40</v>
      </c>
      <c r="I8" s="6"/>
      <c r="J8" s="7">
        <v>40</v>
      </c>
      <c r="K8" s="6"/>
      <c r="L8" s="7">
        <v>40</v>
      </c>
      <c r="M8" s="6"/>
      <c r="N8" s="7">
        <v>40</v>
      </c>
      <c r="O8" s="6"/>
      <c r="P8" s="7">
        <v>40</v>
      </c>
      <c r="Q8" s="6"/>
      <c r="R8" s="7">
        <v>35</v>
      </c>
      <c r="S8" s="6"/>
      <c r="T8" s="7">
        <v>35</v>
      </c>
      <c r="U8" s="6"/>
      <c r="V8" s="7">
        <v>35</v>
      </c>
      <c r="W8" s="6"/>
      <c r="X8" s="7">
        <v>35</v>
      </c>
      <c r="Y8" s="6"/>
      <c r="Z8" s="7">
        <v>35</v>
      </c>
      <c r="AA8" s="6"/>
      <c r="AB8" s="7">
        <v>40</v>
      </c>
      <c r="AC8" s="6"/>
      <c r="AD8" s="7">
        <v>40</v>
      </c>
      <c r="AE8" s="6"/>
      <c r="AF8" s="7">
        <v>40</v>
      </c>
      <c r="AG8" s="6"/>
      <c r="AH8" s="7">
        <v>40</v>
      </c>
      <c r="AI8" s="6"/>
      <c r="AJ8" s="7">
        <v>45</v>
      </c>
      <c r="AK8" s="6"/>
      <c r="AL8" s="7">
        <v>45</v>
      </c>
      <c r="AM8" s="6"/>
      <c r="AN8" s="7">
        <v>45</v>
      </c>
      <c r="AO8" s="6"/>
      <c r="AP8" s="7">
        <v>45</v>
      </c>
      <c r="AQ8" s="6"/>
      <c r="AR8" s="7">
        <v>45</v>
      </c>
      <c r="AS8" s="8">
        <f t="shared" ref="AS8:AS28" si="0">(C8+E8+G8+I8+K8+M8+O8+Q8+S8+U8+W8+Y8+AA8+AC8+AE8+AG8+AI8+AK8+AM8)/19</f>
        <v>0</v>
      </c>
      <c r="AT8" s="8">
        <f>(D8+F8+H8+J8+L8+N8+P8+R8+T8+V8+X8+Z8+AB8+AD8+AF8+AH8+AJ8+AL8+AN8+AP8+AR8)/21</f>
        <v>39.523809523809526</v>
      </c>
    </row>
    <row r="9" spans="1:48" ht="24.75" customHeight="1" x14ac:dyDescent="0.25">
      <c r="A9" s="4" t="s">
        <v>8</v>
      </c>
      <c r="B9" s="5" t="s">
        <v>7</v>
      </c>
      <c r="C9" s="6"/>
      <c r="D9" s="7">
        <v>80</v>
      </c>
      <c r="E9" s="6"/>
      <c r="F9" s="7">
        <v>80</v>
      </c>
      <c r="G9" s="6"/>
      <c r="H9" s="7">
        <v>100</v>
      </c>
      <c r="I9" s="6"/>
      <c r="J9" s="7">
        <v>100</v>
      </c>
      <c r="K9" s="6"/>
      <c r="L9" s="7">
        <v>90</v>
      </c>
      <c r="M9" s="6"/>
      <c r="N9" s="7">
        <v>80</v>
      </c>
      <c r="O9" s="6"/>
      <c r="P9" s="7">
        <v>70</v>
      </c>
      <c r="Q9" s="6"/>
      <c r="R9" s="7">
        <v>75</v>
      </c>
      <c r="S9" s="6"/>
      <c r="T9" s="7">
        <v>75</v>
      </c>
      <c r="U9" s="6"/>
      <c r="V9" s="7">
        <v>70</v>
      </c>
      <c r="W9" s="6"/>
      <c r="X9" s="7">
        <v>75</v>
      </c>
      <c r="Y9" s="6"/>
      <c r="Z9" s="7">
        <v>70</v>
      </c>
      <c r="AA9" s="6"/>
      <c r="AB9" s="7">
        <v>65</v>
      </c>
      <c r="AC9" s="6"/>
      <c r="AD9" s="7">
        <v>75</v>
      </c>
      <c r="AE9" s="6"/>
      <c r="AF9" s="7">
        <v>75</v>
      </c>
      <c r="AG9" s="6"/>
      <c r="AH9" s="7">
        <v>70</v>
      </c>
      <c r="AI9" s="6"/>
      <c r="AJ9" s="7">
        <v>65</v>
      </c>
      <c r="AK9" s="6"/>
      <c r="AL9" s="7">
        <v>60</v>
      </c>
      <c r="AM9" s="6"/>
      <c r="AN9" s="7">
        <v>60</v>
      </c>
      <c r="AO9" s="6"/>
      <c r="AP9" s="7">
        <v>65</v>
      </c>
      <c r="AQ9" s="6"/>
      <c r="AR9" s="7">
        <v>65</v>
      </c>
      <c r="AS9" s="8">
        <f t="shared" si="0"/>
        <v>0</v>
      </c>
      <c r="AT9" s="8">
        <f>(D9+F9+H9+J9+L9+N9+P9+R9+T9+V9+X9+Z9+AB9+AD9+AF9+AH9+AJ9+AL9+AN9+AP9+AR9)/21</f>
        <v>74.523809523809518</v>
      </c>
    </row>
    <row r="10" spans="1:48" ht="24.75" customHeight="1" x14ac:dyDescent="0.25">
      <c r="A10" s="4" t="s">
        <v>9</v>
      </c>
      <c r="B10" s="5" t="s">
        <v>7</v>
      </c>
      <c r="C10" s="6"/>
      <c r="D10" s="7">
        <v>70</v>
      </c>
      <c r="E10" s="6"/>
      <c r="F10" s="7">
        <v>70</v>
      </c>
      <c r="G10" s="6"/>
      <c r="H10" s="7">
        <v>80</v>
      </c>
      <c r="I10" s="6"/>
      <c r="J10" s="7">
        <v>80</v>
      </c>
      <c r="K10" s="6"/>
      <c r="L10" s="7">
        <v>80</v>
      </c>
      <c r="M10" s="6"/>
      <c r="N10" s="7">
        <v>80</v>
      </c>
      <c r="O10" s="6"/>
      <c r="P10" s="7">
        <v>85</v>
      </c>
      <c r="Q10" s="6"/>
      <c r="R10" s="7">
        <v>85</v>
      </c>
      <c r="S10" s="6"/>
      <c r="T10" s="7">
        <v>80</v>
      </c>
      <c r="U10" s="6"/>
      <c r="V10" s="7">
        <v>80</v>
      </c>
      <c r="W10" s="6"/>
      <c r="X10" s="7">
        <v>70</v>
      </c>
      <c r="Y10" s="6"/>
      <c r="Z10" s="7">
        <v>75</v>
      </c>
      <c r="AA10" s="6"/>
      <c r="AB10" s="7">
        <v>75</v>
      </c>
      <c r="AC10" s="6"/>
      <c r="AD10" s="7">
        <v>75</v>
      </c>
      <c r="AE10" s="6"/>
      <c r="AF10" s="7">
        <v>80</v>
      </c>
      <c r="AG10" s="6"/>
      <c r="AH10" s="7">
        <v>75</v>
      </c>
      <c r="AI10" s="6"/>
      <c r="AJ10" s="7">
        <v>70</v>
      </c>
      <c r="AK10" s="6"/>
      <c r="AL10" s="7">
        <v>70</v>
      </c>
      <c r="AM10" s="6"/>
      <c r="AN10" s="7">
        <v>70</v>
      </c>
      <c r="AO10" s="6"/>
      <c r="AP10" s="7">
        <v>70</v>
      </c>
      <c r="AQ10" s="6"/>
      <c r="AR10" s="7">
        <v>70</v>
      </c>
      <c r="AS10" s="8">
        <f t="shared" si="0"/>
        <v>0</v>
      </c>
      <c r="AT10" s="8">
        <f>(D10+F10+H10+J10+L10+N10+P10+R10+T10+V10+X10+Z10+AB10+AD10+AF10+AH10+AJ10+AL10+AN10+AP10+AR10)/21</f>
        <v>75.714285714285708</v>
      </c>
    </row>
    <row r="11" spans="1:48" ht="24.75" customHeight="1" x14ac:dyDescent="0.3">
      <c r="A11" s="4" t="s">
        <v>10</v>
      </c>
      <c r="B11" s="5" t="s">
        <v>7</v>
      </c>
      <c r="C11" s="6"/>
      <c r="D11" s="7">
        <v>90</v>
      </c>
      <c r="E11" s="6"/>
      <c r="F11" s="7">
        <v>90</v>
      </c>
      <c r="G11" s="6"/>
      <c r="H11" s="7">
        <v>90</v>
      </c>
      <c r="I11" s="6"/>
      <c r="J11" s="7">
        <v>100</v>
      </c>
      <c r="K11" s="6"/>
      <c r="L11" s="7">
        <v>90</v>
      </c>
      <c r="M11" s="6"/>
      <c r="N11" s="7">
        <v>90</v>
      </c>
      <c r="O11" s="6"/>
      <c r="P11" s="7">
        <v>100</v>
      </c>
      <c r="Q11" s="6"/>
      <c r="R11" s="7">
        <v>100</v>
      </c>
      <c r="S11" s="6"/>
      <c r="T11" s="7">
        <v>100</v>
      </c>
      <c r="U11" s="6"/>
      <c r="V11" s="7">
        <v>100</v>
      </c>
      <c r="W11" s="6"/>
      <c r="X11" s="7">
        <v>100</v>
      </c>
      <c r="Y11" s="6"/>
      <c r="Z11" s="7">
        <v>100</v>
      </c>
      <c r="AA11" s="6"/>
      <c r="AB11" s="7">
        <v>100</v>
      </c>
      <c r="AC11" s="6"/>
      <c r="AD11" s="7">
        <v>100</v>
      </c>
      <c r="AE11" s="6"/>
      <c r="AF11" s="7">
        <v>100</v>
      </c>
      <c r="AG11" s="6"/>
      <c r="AH11" s="7">
        <v>100</v>
      </c>
      <c r="AI11" s="6"/>
      <c r="AJ11" s="7">
        <v>100</v>
      </c>
      <c r="AK11" s="6"/>
      <c r="AL11" s="7">
        <v>100</v>
      </c>
      <c r="AM11" s="6"/>
      <c r="AN11" s="7">
        <v>100</v>
      </c>
      <c r="AO11" s="6"/>
      <c r="AP11" s="7">
        <v>100</v>
      </c>
      <c r="AQ11" s="6"/>
      <c r="AR11" s="7">
        <v>100</v>
      </c>
      <c r="AS11" s="8">
        <f t="shared" si="0"/>
        <v>0</v>
      </c>
      <c r="AT11" s="8">
        <f>(D11+F11+H11+J11+L11+N11+P11+R11+T11+V11+X11+Z11+AB11+AD11+AF11+AH11+AJ11+AL11+AN11+AP11+AR11)/21</f>
        <v>97.61904761904762</v>
      </c>
      <c r="AV11" s="9"/>
    </row>
    <row r="12" spans="1:48" ht="24.75" customHeight="1" x14ac:dyDescent="0.3">
      <c r="A12" s="4" t="s">
        <v>11</v>
      </c>
      <c r="B12" s="5" t="s">
        <v>7</v>
      </c>
      <c r="C12" s="6"/>
      <c r="D12" s="7">
        <v>25</v>
      </c>
      <c r="E12" s="6"/>
      <c r="F12" s="7">
        <v>25</v>
      </c>
      <c r="G12" s="6"/>
      <c r="H12" s="7">
        <v>30</v>
      </c>
      <c r="I12" s="6"/>
      <c r="J12" s="7">
        <v>25</v>
      </c>
      <c r="K12" s="6"/>
      <c r="L12" s="7">
        <v>25</v>
      </c>
      <c r="M12" s="6"/>
      <c r="N12" s="7">
        <v>25</v>
      </c>
      <c r="O12" s="6"/>
      <c r="P12" s="7">
        <v>25</v>
      </c>
      <c r="Q12" s="6"/>
      <c r="R12" s="7">
        <v>25</v>
      </c>
      <c r="S12" s="6"/>
      <c r="T12" s="7">
        <v>25</v>
      </c>
      <c r="U12" s="6"/>
      <c r="V12" s="7">
        <v>25</v>
      </c>
      <c r="W12" s="6"/>
      <c r="X12" s="7">
        <v>25</v>
      </c>
      <c r="Y12" s="6"/>
      <c r="Z12" s="7">
        <v>25</v>
      </c>
      <c r="AA12" s="6"/>
      <c r="AB12" s="7">
        <v>0</v>
      </c>
      <c r="AC12" s="6"/>
      <c r="AD12" s="7">
        <v>25</v>
      </c>
      <c r="AE12" s="6"/>
      <c r="AF12" s="7">
        <v>25</v>
      </c>
      <c r="AG12" s="6"/>
      <c r="AH12" s="7">
        <v>25</v>
      </c>
      <c r="AI12" s="6"/>
      <c r="AJ12" s="7">
        <v>25</v>
      </c>
      <c r="AK12" s="6"/>
      <c r="AL12" s="7">
        <v>25</v>
      </c>
      <c r="AM12" s="6"/>
      <c r="AN12" s="7">
        <v>25</v>
      </c>
      <c r="AO12" s="6"/>
      <c r="AP12" s="7">
        <v>25</v>
      </c>
      <c r="AQ12" s="6"/>
      <c r="AR12" s="7">
        <v>25</v>
      </c>
      <c r="AS12" s="8">
        <f t="shared" si="0"/>
        <v>0</v>
      </c>
      <c r="AT12" s="8">
        <f>(D12+F12+H12+J12+L12+N12+P12+R12+T12+V12+X12+Z12+AB12+AD12+AF12+AH12+AJ12+AL12+AN12+AP12+AR12)/20</f>
        <v>25.25</v>
      </c>
      <c r="AV12" s="9"/>
    </row>
    <row r="13" spans="1:48" ht="24.75" customHeight="1" x14ac:dyDescent="0.3">
      <c r="A13" s="4" t="s">
        <v>12</v>
      </c>
      <c r="B13" s="5" t="s">
        <v>7</v>
      </c>
      <c r="C13" s="6"/>
      <c r="D13" s="7">
        <v>25</v>
      </c>
      <c r="E13" s="6"/>
      <c r="F13" s="7">
        <v>25</v>
      </c>
      <c r="G13" s="6"/>
      <c r="H13" s="7">
        <v>25</v>
      </c>
      <c r="I13" s="6"/>
      <c r="J13" s="7">
        <v>25</v>
      </c>
      <c r="K13" s="6"/>
      <c r="L13" s="7">
        <v>25</v>
      </c>
      <c r="M13" s="6"/>
      <c r="N13" s="7">
        <v>25</v>
      </c>
      <c r="O13" s="6"/>
      <c r="P13" s="7">
        <v>25</v>
      </c>
      <c r="Q13" s="6"/>
      <c r="R13" s="7">
        <v>25</v>
      </c>
      <c r="S13" s="6"/>
      <c r="T13" s="7">
        <v>25</v>
      </c>
      <c r="U13" s="6"/>
      <c r="V13" s="7">
        <v>25</v>
      </c>
      <c r="W13" s="6"/>
      <c r="X13" s="7">
        <v>25</v>
      </c>
      <c r="Y13" s="6"/>
      <c r="Z13" s="7">
        <v>25</v>
      </c>
      <c r="AA13" s="6"/>
      <c r="AB13" s="7">
        <v>25</v>
      </c>
      <c r="AC13" s="6"/>
      <c r="AD13" s="7">
        <v>25</v>
      </c>
      <c r="AE13" s="6"/>
      <c r="AF13" s="7">
        <v>25</v>
      </c>
      <c r="AG13" s="6"/>
      <c r="AH13" s="7">
        <v>25</v>
      </c>
      <c r="AI13" s="6"/>
      <c r="AJ13" s="7">
        <v>25</v>
      </c>
      <c r="AK13" s="6"/>
      <c r="AL13" s="7">
        <v>25</v>
      </c>
      <c r="AM13" s="6"/>
      <c r="AN13" s="7">
        <v>25</v>
      </c>
      <c r="AO13" s="6"/>
      <c r="AP13" s="7">
        <v>25</v>
      </c>
      <c r="AQ13" s="6"/>
      <c r="AR13" s="7">
        <v>25</v>
      </c>
      <c r="AS13" s="8">
        <f t="shared" si="0"/>
        <v>0</v>
      </c>
      <c r="AT13" s="8">
        <f>(D13+F13+H13+J13+L13+N13+P13+R13+T13+V13+X13+Z13+AB13+AD13+AF13+AH13+AJ13+AL13+AN13+AP13+AR13)/21</f>
        <v>25</v>
      </c>
      <c r="AV13" s="9"/>
    </row>
    <row r="14" spans="1:48" ht="24.75" customHeight="1" x14ac:dyDescent="0.25">
      <c r="A14" s="4" t="s">
        <v>13</v>
      </c>
      <c r="B14" s="5" t="s">
        <v>7</v>
      </c>
      <c r="C14" s="6"/>
      <c r="D14" s="7">
        <v>28</v>
      </c>
      <c r="E14" s="6"/>
      <c r="F14" s="7">
        <v>32</v>
      </c>
      <c r="G14" s="6"/>
      <c r="H14" s="7">
        <v>28</v>
      </c>
      <c r="I14" s="6"/>
      <c r="J14" s="7">
        <v>28</v>
      </c>
      <c r="K14" s="6"/>
      <c r="L14" s="7">
        <v>28</v>
      </c>
      <c r="M14" s="6"/>
      <c r="N14" s="7">
        <v>28</v>
      </c>
      <c r="O14" s="6"/>
      <c r="P14" s="7">
        <v>28</v>
      </c>
      <c r="Q14" s="6"/>
      <c r="R14" s="7">
        <v>28</v>
      </c>
      <c r="S14" s="6"/>
      <c r="T14" s="7">
        <v>28</v>
      </c>
      <c r="U14" s="6"/>
      <c r="V14" s="7">
        <v>28</v>
      </c>
      <c r="W14" s="6"/>
      <c r="X14" s="7">
        <v>28</v>
      </c>
      <c r="Y14" s="6"/>
      <c r="Z14" s="7">
        <v>28</v>
      </c>
      <c r="AA14" s="6"/>
      <c r="AB14" s="7">
        <v>28</v>
      </c>
      <c r="AC14" s="6"/>
      <c r="AD14" s="7">
        <v>28</v>
      </c>
      <c r="AE14" s="6"/>
      <c r="AF14" s="7">
        <v>28</v>
      </c>
      <c r="AG14" s="6"/>
      <c r="AH14" s="7">
        <v>28</v>
      </c>
      <c r="AI14" s="6"/>
      <c r="AJ14" s="7">
        <v>28</v>
      </c>
      <c r="AK14" s="6"/>
      <c r="AL14" s="7">
        <v>28</v>
      </c>
      <c r="AM14" s="6"/>
      <c r="AN14" s="7">
        <v>28</v>
      </c>
      <c r="AO14" s="6"/>
      <c r="AP14" s="7">
        <v>28</v>
      </c>
      <c r="AQ14" s="6"/>
      <c r="AR14" s="7">
        <v>28</v>
      </c>
      <c r="AS14" s="8">
        <f t="shared" si="0"/>
        <v>0</v>
      </c>
      <c r="AT14" s="8">
        <f>(D14+F14+H14+J14+L14+N14+P14+R14+T14+V14+X14+Z14+AB14+AD14+AF14+AH14+AJ14+AL14+AN14+AP14+AR14)/21</f>
        <v>28.19047619047619</v>
      </c>
    </row>
    <row r="15" spans="1:48" ht="24.75" customHeight="1" x14ac:dyDescent="0.25">
      <c r="A15" s="4" t="s">
        <v>14</v>
      </c>
      <c r="B15" s="5" t="s">
        <v>7</v>
      </c>
      <c r="C15" s="6"/>
      <c r="D15" s="7">
        <v>32</v>
      </c>
      <c r="E15" s="6"/>
      <c r="F15" s="7">
        <v>26</v>
      </c>
      <c r="G15" s="6"/>
      <c r="H15" s="7">
        <v>32</v>
      </c>
      <c r="I15" s="6"/>
      <c r="J15" s="7">
        <v>32</v>
      </c>
      <c r="K15" s="6"/>
      <c r="L15" s="7">
        <v>32</v>
      </c>
      <c r="M15" s="6"/>
      <c r="N15" s="7">
        <v>32</v>
      </c>
      <c r="O15" s="6"/>
      <c r="P15" s="7">
        <v>32</v>
      </c>
      <c r="Q15" s="6"/>
      <c r="R15" s="7">
        <v>32</v>
      </c>
      <c r="S15" s="6"/>
      <c r="T15" s="7">
        <v>32</v>
      </c>
      <c r="U15" s="6"/>
      <c r="V15" s="7">
        <v>32</v>
      </c>
      <c r="W15" s="6"/>
      <c r="X15" s="7">
        <v>32</v>
      </c>
      <c r="Y15" s="6"/>
      <c r="Z15" s="7">
        <v>32</v>
      </c>
      <c r="AA15" s="6"/>
      <c r="AB15" s="7">
        <v>32</v>
      </c>
      <c r="AC15" s="6"/>
      <c r="AD15" s="7">
        <v>32</v>
      </c>
      <c r="AE15" s="6"/>
      <c r="AF15" s="7">
        <v>32</v>
      </c>
      <c r="AG15" s="6"/>
      <c r="AH15" s="7">
        <v>32</v>
      </c>
      <c r="AI15" s="6"/>
      <c r="AJ15" s="7">
        <v>32</v>
      </c>
      <c r="AK15" s="6"/>
      <c r="AL15" s="7">
        <v>32</v>
      </c>
      <c r="AM15" s="6"/>
      <c r="AN15" s="7">
        <v>32</v>
      </c>
      <c r="AO15" s="6"/>
      <c r="AP15" s="7">
        <v>32</v>
      </c>
      <c r="AQ15" s="6"/>
      <c r="AR15" s="7">
        <v>32</v>
      </c>
      <c r="AS15" s="8">
        <f t="shared" si="0"/>
        <v>0</v>
      </c>
      <c r="AT15" s="8">
        <f>(D15+F15+H15+J15+L15+N15+P15+R15+T15+V15+X15+Z15+AB15+AD15+AF15+AH15+AJ15+AL15+AN15+AP15+AR15)/21</f>
        <v>31.714285714285715</v>
      </c>
    </row>
    <row r="16" spans="1:48" ht="24.75" customHeight="1" x14ac:dyDescent="0.25">
      <c r="A16" s="4" t="s">
        <v>15</v>
      </c>
      <c r="B16" s="5" t="s">
        <v>7</v>
      </c>
      <c r="C16" s="6"/>
      <c r="D16" s="7">
        <v>25</v>
      </c>
      <c r="E16" s="6"/>
      <c r="F16" s="7">
        <v>26</v>
      </c>
      <c r="G16" s="6"/>
      <c r="H16" s="7">
        <v>27</v>
      </c>
      <c r="I16" s="6"/>
      <c r="J16" s="7">
        <v>23</v>
      </c>
      <c r="K16" s="6"/>
      <c r="L16" s="7">
        <v>25</v>
      </c>
      <c r="M16" s="6"/>
      <c r="N16" s="7">
        <v>25</v>
      </c>
      <c r="O16" s="6"/>
      <c r="P16" s="7">
        <v>25</v>
      </c>
      <c r="Q16" s="6"/>
      <c r="R16" s="7">
        <v>25</v>
      </c>
      <c r="S16" s="6"/>
      <c r="T16" s="7">
        <v>25</v>
      </c>
      <c r="U16" s="6"/>
      <c r="V16" s="7">
        <v>25</v>
      </c>
      <c r="W16" s="6"/>
      <c r="X16" s="7">
        <v>25</v>
      </c>
      <c r="Y16" s="6"/>
      <c r="Z16" s="7">
        <v>25</v>
      </c>
      <c r="AA16" s="6"/>
      <c r="AB16" s="7">
        <v>25</v>
      </c>
      <c r="AC16" s="6"/>
      <c r="AD16" s="7">
        <v>25</v>
      </c>
      <c r="AE16" s="6"/>
      <c r="AF16" s="7">
        <v>25</v>
      </c>
      <c r="AG16" s="6"/>
      <c r="AH16" s="7">
        <v>25</v>
      </c>
      <c r="AI16" s="6"/>
      <c r="AJ16" s="7">
        <v>25</v>
      </c>
      <c r="AK16" s="6"/>
      <c r="AL16" s="7">
        <v>25</v>
      </c>
      <c r="AM16" s="6"/>
      <c r="AN16" s="7">
        <v>30</v>
      </c>
      <c r="AO16" s="6"/>
      <c r="AP16" s="7">
        <v>27</v>
      </c>
      <c r="AQ16" s="6"/>
      <c r="AR16" s="7">
        <v>27</v>
      </c>
      <c r="AS16" s="8">
        <f t="shared" si="0"/>
        <v>0</v>
      </c>
      <c r="AT16" s="8">
        <f>(D16+F16+H16+J16+L16+N16+P16+R16+T16+V16+X16+Z16+AB16+AD16+AF16+AH16+AJ16+AL16+AN16+AP16+AR16)/21</f>
        <v>25.476190476190474</v>
      </c>
    </row>
    <row r="17" spans="1:46" ht="24.75" customHeight="1" x14ac:dyDescent="0.25">
      <c r="A17" s="4" t="s">
        <v>16</v>
      </c>
      <c r="B17" s="5" t="s">
        <v>7</v>
      </c>
      <c r="C17" s="6"/>
      <c r="D17" s="7">
        <v>20</v>
      </c>
      <c r="E17" s="6"/>
      <c r="F17" s="7">
        <v>20</v>
      </c>
      <c r="G17" s="6"/>
      <c r="H17" s="7">
        <v>30</v>
      </c>
      <c r="I17" s="6"/>
      <c r="J17" s="7">
        <v>25</v>
      </c>
      <c r="K17" s="6"/>
      <c r="L17" s="7">
        <v>25</v>
      </c>
      <c r="M17" s="6"/>
      <c r="N17" s="7">
        <v>25</v>
      </c>
      <c r="O17" s="6"/>
      <c r="P17" s="7">
        <v>25</v>
      </c>
      <c r="Q17" s="6"/>
      <c r="R17" s="7">
        <v>20</v>
      </c>
      <c r="S17" s="6"/>
      <c r="T17" s="7">
        <v>25</v>
      </c>
      <c r="U17" s="6"/>
      <c r="V17" s="7">
        <v>25</v>
      </c>
      <c r="W17" s="6"/>
      <c r="X17" s="7">
        <v>25</v>
      </c>
      <c r="Y17" s="6"/>
      <c r="Z17" s="7">
        <v>20</v>
      </c>
      <c r="AA17" s="6"/>
      <c r="AB17" s="7">
        <v>25</v>
      </c>
      <c r="AC17" s="6"/>
      <c r="AD17" s="7">
        <v>25</v>
      </c>
      <c r="AE17" s="6"/>
      <c r="AF17" s="7">
        <v>25</v>
      </c>
      <c r="AG17" s="6"/>
      <c r="AH17" s="7">
        <v>25</v>
      </c>
      <c r="AI17" s="6"/>
      <c r="AJ17" s="7">
        <v>25</v>
      </c>
      <c r="AK17" s="6"/>
      <c r="AL17" s="7">
        <v>25</v>
      </c>
      <c r="AM17" s="6"/>
      <c r="AN17" s="7">
        <v>30</v>
      </c>
      <c r="AO17" s="6"/>
      <c r="AP17" s="7">
        <v>25</v>
      </c>
      <c r="AQ17" s="6"/>
      <c r="AR17" s="7">
        <v>25</v>
      </c>
      <c r="AS17" s="8">
        <f t="shared" si="0"/>
        <v>0</v>
      </c>
      <c r="AT17" s="8">
        <f>(D17+F17+H17+J17+L17+N17+P17+R17+T17+V17+X17+Z17+AB17+AD17+AF17+AH17+AJ17+AL17+AN17+AP17+AR17)/21</f>
        <v>24.523809523809526</v>
      </c>
    </row>
    <row r="18" spans="1:46" ht="24.75" customHeight="1" x14ac:dyDescent="0.25">
      <c r="A18" s="4" t="s">
        <v>17</v>
      </c>
      <c r="B18" s="5" t="s">
        <v>7</v>
      </c>
      <c r="C18" s="6"/>
      <c r="D18" s="7">
        <v>35</v>
      </c>
      <c r="E18" s="6"/>
      <c r="F18" s="7">
        <v>35</v>
      </c>
      <c r="G18" s="6"/>
      <c r="H18" s="7">
        <v>45</v>
      </c>
      <c r="I18" s="6"/>
      <c r="J18" s="7">
        <v>40</v>
      </c>
      <c r="K18" s="6"/>
      <c r="L18" s="7">
        <v>35</v>
      </c>
      <c r="M18" s="6"/>
      <c r="N18" s="7">
        <v>40</v>
      </c>
      <c r="O18" s="6"/>
      <c r="P18" s="7">
        <v>65</v>
      </c>
      <c r="Q18" s="6"/>
      <c r="R18" s="7">
        <v>40</v>
      </c>
      <c r="S18" s="6"/>
      <c r="T18" s="7">
        <v>45</v>
      </c>
      <c r="U18" s="6"/>
      <c r="V18" s="7">
        <v>50</v>
      </c>
      <c r="W18" s="6"/>
      <c r="X18" s="7">
        <v>60</v>
      </c>
      <c r="Y18" s="6"/>
      <c r="Z18" s="7">
        <v>0</v>
      </c>
      <c r="AA18" s="6"/>
      <c r="AB18" s="7">
        <v>35</v>
      </c>
      <c r="AC18" s="6"/>
      <c r="AD18" s="7">
        <v>40</v>
      </c>
      <c r="AE18" s="6"/>
      <c r="AF18" s="7">
        <v>40</v>
      </c>
      <c r="AG18" s="6"/>
      <c r="AH18" s="7">
        <v>60</v>
      </c>
      <c r="AI18" s="6"/>
      <c r="AJ18" s="7">
        <v>50</v>
      </c>
      <c r="AK18" s="6"/>
      <c r="AL18" s="7">
        <v>35</v>
      </c>
      <c r="AM18" s="6"/>
      <c r="AN18" s="7">
        <v>40</v>
      </c>
      <c r="AO18" s="6"/>
      <c r="AP18" s="7">
        <v>40</v>
      </c>
      <c r="AQ18" s="6"/>
      <c r="AR18" s="7">
        <v>35</v>
      </c>
      <c r="AS18" s="8">
        <f t="shared" si="0"/>
        <v>0</v>
      </c>
      <c r="AT18" s="8">
        <f>(D18+F18+H18+J18+L18+N18+P18+R18+T18+V18+X18+Z18+AB18+AD18+AF18+AH18+AJ18+AL18+AN18+AP18+AR18)/20</f>
        <v>43.25</v>
      </c>
    </row>
    <row r="19" spans="1:46" ht="24.75" customHeight="1" x14ac:dyDescent="0.25">
      <c r="A19" s="4" t="s">
        <v>18</v>
      </c>
      <c r="B19" s="5" t="s">
        <v>7</v>
      </c>
      <c r="C19" s="6"/>
      <c r="D19" s="7">
        <v>275</v>
      </c>
      <c r="E19" s="6"/>
      <c r="F19" s="7">
        <v>275</v>
      </c>
      <c r="G19" s="6"/>
      <c r="H19" s="7">
        <v>275</v>
      </c>
      <c r="I19" s="6"/>
      <c r="J19" s="7">
        <v>275</v>
      </c>
      <c r="K19" s="6"/>
      <c r="L19" s="7">
        <v>275</v>
      </c>
      <c r="M19" s="6"/>
      <c r="N19" s="7">
        <v>275</v>
      </c>
      <c r="O19" s="6"/>
      <c r="P19" s="7">
        <v>275</v>
      </c>
      <c r="Q19" s="6"/>
      <c r="R19" s="7">
        <v>275</v>
      </c>
      <c r="S19" s="6"/>
      <c r="T19" s="7">
        <v>275</v>
      </c>
      <c r="U19" s="6"/>
      <c r="V19" s="7">
        <v>275</v>
      </c>
      <c r="W19" s="6"/>
      <c r="X19" s="7">
        <v>275</v>
      </c>
      <c r="Y19" s="6"/>
      <c r="Z19" s="7">
        <v>275</v>
      </c>
      <c r="AA19" s="6"/>
      <c r="AB19" s="7">
        <v>275</v>
      </c>
      <c r="AC19" s="6"/>
      <c r="AD19" s="7">
        <v>275</v>
      </c>
      <c r="AE19" s="6"/>
      <c r="AF19" s="7">
        <v>275</v>
      </c>
      <c r="AG19" s="6"/>
      <c r="AH19" s="7">
        <v>275</v>
      </c>
      <c r="AI19" s="6"/>
      <c r="AJ19" s="7">
        <v>275</v>
      </c>
      <c r="AK19" s="6"/>
      <c r="AL19" s="7">
        <v>275</v>
      </c>
      <c r="AM19" s="6"/>
      <c r="AN19" s="7">
        <v>275</v>
      </c>
      <c r="AO19" s="6"/>
      <c r="AP19" s="7">
        <v>275</v>
      </c>
      <c r="AQ19" s="6"/>
      <c r="AR19" s="7">
        <v>275</v>
      </c>
      <c r="AS19" s="8">
        <f t="shared" si="0"/>
        <v>0</v>
      </c>
      <c r="AT19" s="8">
        <f t="shared" ref="AT19:AT24" si="1">(D19+F19+H19+J19+L19+N19+P19+R19+T19+V19+X19+Z19+AB19+AD19+AF19+AH19+AJ19+AL19+AN19+AP19+AR19)/21</f>
        <v>275</v>
      </c>
    </row>
    <row r="20" spans="1:46" ht="24.75" customHeight="1" x14ac:dyDescent="0.25">
      <c r="A20" s="4" t="s">
        <v>19</v>
      </c>
      <c r="B20" s="5" t="s">
        <v>7</v>
      </c>
      <c r="C20" s="6"/>
      <c r="D20" s="7">
        <v>60</v>
      </c>
      <c r="E20" s="6"/>
      <c r="F20" s="7">
        <v>60</v>
      </c>
      <c r="G20" s="6"/>
      <c r="H20" s="7">
        <v>60</v>
      </c>
      <c r="I20" s="6"/>
      <c r="J20" s="7">
        <v>60</v>
      </c>
      <c r="K20" s="6"/>
      <c r="L20" s="7">
        <v>60</v>
      </c>
      <c r="M20" s="6"/>
      <c r="N20" s="7">
        <v>60</v>
      </c>
      <c r="O20" s="6"/>
      <c r="P20" s="7">
        <v>60</v>
      </c>
      <c r="Q20" s="6"/>
      <c r="R20" s="7">
        <v>60</v>
      </c>
      <c r="S20" s="6"/>
      <c r="T20" s="7">
        <v>60</v>
      </c>
      <c r="U20" s="6"/>
      <c r="V20" s="7">
        <v>50</v>
      </c>
      <c r="W20" s="6"/>
      <c r="X20" s="7">
        <v>50</v>
      </c>
      <c r="Y20" s="6"/>
      <c r="Z20" s="7">
        <v>60</v>
      </c>
      <c r="AA20" s="6"/>
      <c r="AB20" s="7">
        <v>50</v>
      </c>
      <c r="AC20" s="6"/>
      <c r="AD20" s="7">
        <v>50</v>
      </c>
      <c r="AE20" s="6"/>
      <c r="AF20" s="7">
        <v>50</v>
      </c>
      <c r="AG20" s="6"/>
      <c r="AH20" s="7">
        <v>50</v>
      </c>
      <c r="AI20" s="6"/>
      <c r="AJ20" s="7">
        <v>50</v>
      </c>
      <c r="AK20" s="6"/>
      <c r="AL20" s="7">
        <v>50</v>
      </c>
      <c r="AM20" s="6"/>
      <c r="AN20" s="7">
        <v>50</v>
      </c>
      <c r="AO20" s="6"/>
      <c r="AP20" s="7">
        <v>50</v>
      </c>
      <c r="AQ20" s="6"/>
      <c r="AR20" s="7">
        <v>50</v>
      </c>
      <c r="AS20" s="8">
        <f t="shared" si="0"/>
        <v>0</v>
      </c>
      <c r="AT20" s="8">
        <f t="shared" si="1"/>
        <v>54.761904761904759</v>
      </c>
    </row>
    <row r="21" spans="1:46" ht="24.75" customHeight="1" x14ac:dyDescent="0.25">
      <c r="A21" s="4" t="s">
        <v>20</v>
      </c>
      <c r="B21" s="5" t="s">
        <v>7</v>
      </c>
      <c r="C21" s="6"/>
      <c r="D21" s="7">
        <v>90</v>
      </c>
      <c r="E21" s="6"/>
      <c r="F21" s="7">
        <v>90</v>
      </c>
      <c r="G21" s="6"/>
      <c r="H21" s="7">
        <v>90</v>
      </c>
      <c r="I21" s="6"/>
      <c r="J21" s="7">
        <v>90</v>
      </c>
      <c r="K21" s="6"/>
      <c r="L21" s="7">
        <v>90</v>
      </c>
      <c r="M21" s="6"/>
      <c r="N21" s="7">
        <v>90</v>
      </c>
      <c r="O21" s="6"/>
      <c r="P21" s="7">
        <v>90</v>
      </c>
      <c r="Q21" s="6"/>
      <c r="R21" s="7">
        <v>90</v>
      </c>
      <c r="S21" s="6"/>
      <c r="T21" s="7">
        <v>90</v>
      </c>
      <c r="U21" s="6"/>
      <c r="V21" s="7">
        <v>90</v>
      </c>
      <c r="W21" s="6"/>
      <c r="X21" s="7">
        <v>90</v>
      </c>
      <c r="Y21" s="6"/>
      <c r="Z21" s="7">
        <v>90</v>
      </c>
      <c r="AA21" s="6"/>
      <c r="AB21" s="7">
        <v>90</v>
      </c>
      <c r="AC21" s="6"/>
      <c r="AD21" s="7">
        <v>90</v>
      </c>
      <c r="AE21" s="6"/>
      <c r="AF21" s="7">
        <v>90</v>
      </c>
      <c r="AG21" s="6"/>
      <c r="AH21" s="7">
        <v>90</v>
      </c>
      <c r="AI21" s="6"/>
      <c r="AJ21" s="7">
        <v>90</v>
      </c>
      <c r="AK21" s="6"/>
      <c r="AL21" s="7">
        <v>90</v>
      </c>
      <c r="AM21" s="6"/>
      <c r="AN21" s="7">
        <v>90</v>
      </c>
      <c r="AO21" s="6"/>
      <c r="AP21" s="7">
        <v>100</v>
      </c>
      <c r="AQ21" s="6"/>
      <c r="AR21" s="7">
        <v>90</v>
      </c>
      <c r="AS21" s="8">
        <f t="shared" si="0"/>
        <v>0</v>
      </c>
      <c r="AT21" s="8">
        <f t="shared" si="1"/>
        <v>90.476190476190482</v>
      </c>
    </row>
    <row r="22" spans="1:46" ht="24.75" customHeight="1" x14ac:dyDescent="0.25">
      <c r="A22" s="4" t="s">
        <v>21</v>
      </c>
      <c r="B22" s="5" t="s">
        <v>7</v>
      </c>
      <c r="C22" s="6"/>
      <c r="D22" s="7">
        <v>110</v>
      </c>
      <c r="E22" s="6"/>
      <c r="F22" s="7">
        <v>100</v>
      </c>
      <c r="G22" s="6"/>
      <c r="H22" s="7">
        <v>110</v>
      </c>
      <c r="I22" s="6"/>
      <c r="J22" s="7">
        <v>110</v>
      </c>
      <c r="K22" s="6"/>
      <c r="L22" s="7">
        <v>110</v>
      </c>
      <c r="M22" s="6"/>
      <c r="N22" s="7">
        <v>110</v>
      </c>
      <c r="O22" s="6"/>
      <c r="P22" s="7">
        <v>110</v>
      </c>
      <c r="Q22" s="6"/>
      <c r="R22" s="7">
        <v>110</v>
      </c>
      <c r="S22" s="6"/>
      <c r="T22" s="7">
        <v>110</v>
      </c>
      <c r="U22" s="6"/>
      <c r="V22" s="7">
        <v>110</v>
      </c>
      <c r="W22" s="6"/>
      <c r="X22" s="7">
        <v>110</v>
      </c>
      <c r="Y22" s="6"/>
      <c r="Z22" s="7">
        <v>110</v>
      </c>
      <c r="AA22" s="6"/>
      <c r="AB22" s="7">
        <v>110</v>
      </c>
      <c r="AC22" s="6"/>
      <c r="AD22" s="7">
        <v>110</v>
      </c>
      <c r="AE22" s="6"/>
      <c r="AF22" s="7">
        <v>110</v>
      </c>
      <c r="AG22" s="6"/>
      <c r="AH22" s="7">
        <v>110</v>
      </c>
      <c r="AI22" s="6"/>
      <c r="AJ22" s="7">
        <v>110</v>
      </c>
      <c r="AK22" s="6"/>
      <c r="AL22" s="7">
        <v>110</v>
      </c>
      <c r="AM22" s="6"/>
      <c r="AN22" s="7">
        <v>110</v>
      </c>
      <c r="AO22" s="6"/>
      <c r="AP22" s="7">
        <v>110</v>
      </c>
      <c r="AQ22" s="6"/>
      <c r="AR22" s="7">
        <v>110</v>
      </c>
      <c r="AS22" s="8">
        <f t="shared" si="0"/>
        <v>0</v>
      </c>
      <c r="AT22" s="8">
        <f t="shared" si="1"/>
        <v>109.52380952380952</v>
      </c>
    </row>
    <row r="23" spans="1:46" ht="24.75" customHeight="1" x14ac:dyDescent="0.25">
      <c r="A23" s="4" t="s">
        <v>22</v>
      </c>
      <c r="B23" s="5" t="s">
        <v>7</v>
      </c>
      <c r="C23" s="6"/>
      <c r="D23" s="7">
        <v>100</v>
      </c>
      <c r="E23" s="6"/>
      <c r="F23" s="7">
        <v>110</v>
      </c>
      <c r="G23" s="6"/>
      <c r="H23" s="7">
        <v>100</v>
      </c>
      <c r="I23" s="6"/>
      <c r="J23" s="7">
        <v>100</v>
      </c>
      <c r="K23" s="6"/>
      <c r="L23" s="7">
        <v>100</v>
      </c>
      <c r="M23" s="6"/>
      <c r="N23" s="7">
        <v>100</v>
      </c>
      <c r="O23" s="6"/>
      <c r="P23" s="7">
        <v>100</v>
      </c>
      <c r="Q23" s="6"/>
      <c r="R23" s="7">
        <v>100</v>
      </c>
      <c r="S23" s="6"/>
      <c r="T23" s="7">
        <v>100</v>
      </c>
      <c r="U23" s="6"/>
      <c r="V23" s="7">
        <v>100</v>
      </c>
      <c r="W23" s="6"/>
      <c r="X23" s="7">
        <v>100</v>
      </c>
      <c r="Y23" s="6"/>
      <c r="Z23" s="7">
        <v>100</v>
      </c>
      <c r="AA23" s="6"/>
      <c r="AB23" s="7">
        <v>100</v>
      </c>
      <c r="AC23" s="6"/>
      <c r="AD23" s="7">
        <v>100</v>
      </c>
      <c r="AE23" s="6"/>
      <c r="AF23" s="7">
        <v>100</v>
      </c>
      <c r="AG23" s="6"/>
      <c r="AH23" s="7">
        <v>100</v>
      </c>
      <c r="AI23" s="6"/>
      <c r="AJ23" s="7">
        <v>100</v>
      </c>
      <c r="AK23" s="6"/>
      <c r="AL23" s="7">
        <v>100</v>
      </c>
      <c r="AM23" s="6"/>
      <c r="AN23" s="7">
        <v>100</v>
      </c>
      <c r="AO23" s="6"/>
      <c r="AP23" s="7">
        <v>100</v>
      </c>
      <c r="AQ23" s="6"/>
      <c r="AR23" s="7">
        <v>100</v>
      </c>
      <c r="AS23" s="8">
        <f t="shared" si="0"/>
        <v>0</v>
      </c>
      <c r="AT23" s="8">
        <f t="shared" si="1"/>
        <v>100.47619047619048</v>
      </c>
    </row>
    <row r="24" spans="1:46" ht="24.75" customHeight="1" x14ac:dyDescent="0.25">
      <c r="A24" s="4" t="s">
        <v>23</v>
      </c>
      <c r="B24" s="5" t="s">
        <v>7</v>
      </c>
      <c r="C24" s="6"/>
      <c r="D24" s="7">
        <v>60</v>
      </c>
      <c r="E24" s="6"/>
      <c r="F24" s="7">
        <v>60</v>
      </c>
      <c r="G24" s="6"/>
      <c r="H24" s="7">
        <v>60</v>
      </c>
      <c r="I24" s="6"/>
      <c r="J24" s="7">
        <v>60</v>
      </c>
      <c r="K24" s="6"/>
      <c r="L24" s="7">
        <v>60</v>
      </c>
      <c r="M24" s="6"/>
      <c r="N24" s="7">
        <v>60</v>
      </c>
      <c r="O24" s="6"/>
      <c r="P24" s="7">
        <v>60</v>
      </c>
      <c r="Q24" s="6"/>
      <c r="R24" s="7">
        <v>60</v>
      </c>
      <c r="S24" s="6"/>
      <c r="T24" s="7">
        <v>60</v>
      </c>
      <c r="U24" s="6"/>
      <c r="V24" s="7">
        <v>60</v>
      </c>
      <c r="W24" s="6"/>
      <c r="X24" s="7">
        <v>60</v>
      </c>
      <c r="Y24" s="6"/>
      <c r="Z24" s="7">
        <v>60</v>
      </c>
      <c r="AA24" s="6"/>
      <c r="AB24" s="7">
        <v>60</v>
      </c>
      <c r="AC24" s="6"/>
      <c r="AD24" s="7">
        <v>60</v>
      </c>
      <c r="AE24" s="6"/>
      <c r="AF24" s="7">
        <v>60</v>
      </c>
      <c r="AG24" s="6"/>
      <c r="AH24" s="7">
        <v>60</v>
      </c>
      <c r="AI24" s="6"/>
      <c r="AJ24" s="7">
        <v>60</v>
      </c>
      <c r="AK24" s="6"/>
      <c r="AL24" s="7">
        <v>60</v>
      </c>
      <c r="AM24" s="6"/>
      <c r="AN24" s="7">
        <v>60</v>
      </c>
      <c r="AO24" s="6"/>
      <c r="AP24" s="7">
        <v>60</v>
      </c>
      <c r="AQ24" s="6"/>
      <c r="AR24" s="7">
        <v>60</v>
      </c>
      <c r="AS24" s="8">
        <f t="shared" si="0"/>
        <v>0</v>
      </c>
      <c r="AT24" s="8">
        <f t="shared" si="1"/>
        <v>60</v>
      </c>
    </row>
    <row r="25" spans="1:46" ht="24.75" customHeight="1" x14ac:dyDescent="0.25">
      <c r="A25" s="4" t="s">
        <v>24</v>
      </c>
      <c r="B25" s="5" t="s">
        <v>7</v>
      </c>
      <c r="C25" s="6"/>
      <c r="D25" s="7">
        <v>150</v>
      </c>
      <c r="E25" s="6"/>
      <c r="F25" s="7">
        <v>150</v>
      </c>
      <c r="G25" s="6"/>
      <c r="H25" s="7">
        <v>150</v>
      </c>
      <c r="I25" s="6"/>
      <c r="J25" s="7">
        <v>150</v>
      </c>
      <c r="K25" s="6"/>
      <c r="L25" s="7">
        <v>0</v>
      </c>
      <c r="M25" s="6"/>
      <c r="N25" s="7">
        <v>140</v>
      </c>
      <c r="O25" s="6"/>
      <c r="P25" s="7">
        <v>0</v>
      </c>
      <c r="Q25" s="6"/>
      <c r="R25" s="7">
        <v>100</v>
      </c>
      <c r="S25" s="6"/>
      <c r="T25" s="7">
        <v>100</v>
      </c>
      <c r="U25" s="6"/>
      <c r="V25" s="7">
        <v>0</v>
      </c>
      <c r="W25" s="6"/>
      <c r="X25" s="7">
        <v>0</v>
      </c>
      <c r="Y25" s="6"/>
      <c r="Z25" s="7">
        <v>175</v>
      </c>
      <c r="AA25" s="6"/>
      <c r="AB25" s="7">
        <v>0</v>
      </c>
      <c r="AC25" s="6"/>
      <c r="AD25" s="7">
        <v>0</v>
      </c>
      <c r="AE25" s="6"/>
      <c r="AF25" s="7">
        <v>0</v>
      </c>
      <c r="AG25" s="6"/>
      <c r="AH25" s="7">
        <v>0</v>
      </c>
      <c r="AI25" s="6"/>
      <c r="AJ25" s="7">
        <v>0</v>
      </c>
      <c r="AK25" s="6"/>
      <c r="AL25" s="7">
        <v>150</v>
      </c>
      <c r="AM25" s="6"/>
      <c r="AN25" s="7">
        <v>0</v>
      </c>
      <c r="AO25" s="6"/>
      <c r="AP25" s="7">
        <v>150</v>
      </c>
      <c r="AQ25" s="6"/>
      <c r="AR25" s="7">
        <v>125</v>
      </c>
      <c r="AS25" s="8">
        <f t="shared" si="0"/>
        <v>0</v>
      </c>
      <c r="AT25" s="8">
        <f>(D25+F25+H25+J25+L25+N25+P25+R25+T25+V25+X25+Z25+AB25+AD25+AF25+AH25+AJ25+AL25+AN25+AP25+AR25)/11</f>
        <v>140</v>
      </c>
    </row>
    <row r="26" spans="1:46" ht="24.75" customHeight="1" x14ac:dyDescent="0.25">
      <c r="A26" s="4" t="s">
        <v>25</v>
      </c>
      <c r="B26" s="5" t="s">
        <v>7</v>
      </c>
      <c r="C26" s="6"/>
      <c r="D26" s="7">
        <v>35</v>
      </c>
      <c r="E26" s="6"/>
      <c r="F26" s="7">
        <v>40</v>
      </c>
      <c r="G26" s="6"/>
      <c r="H26" s="7">
        <v>45</v>
      </c>
      <c r="I26" s="6"/>
      <c r="J26" s="7">
        <v>45</v>
      </c>
      <c r="K26" s="6"/>
      <c r="L26" s="7">
        <v>40</v>
      </c>
      <c r="M26" s="6"/>
      <c r="N26" s="7">
        <v>40</v>
      </c>
      <c r="O26" s="6"/>
      <c r="P26" s="7">
        <v>65</v>
      </c>
      <c r="Q26" s="6"/>
      <c r="R26" s="7">
        <v>45</v>
      </c>
      <c r="S26" s="6"/>
      <c r="T26" s="7">
        <v>45</v>
      </c>
      <c r="U26" s="6"/>
      <c r="V26" s="7">
        <v>50</v>
      </c>
      <c r="W26" s="6"/>
      <c r="X26" s="7">
        <v>60</v>
      </c>
      <c r="Y26" s="6"/>
      <c r="Z26" s="7">
        <v>0</v>
      </c>
      <c r="AA26" s="6"/>
      <c r="AB26" s="7">
        <v>0</v>
      </c>
      <c r="AC26" s="6"/>
      <c r="AD26" s="7">
        <v>40</v>
      </c>
      <c r="AE26" s="6"/>
      <c r="AF26" s="7">
        <v>40</v>
      </c>
      <c r="AG26" s="6"/>
      <c r="AH26" s="7">
        <v>60</v>
      </c>
      <c r="AI26" s="6"/>
      <c r="AJ26" s="7">
        <v>50</v>
      </c>
      <c r="AK26" s="6"/>
      <c r="AL26" s="7">
        <v>35</v>
      </c>
      <c r="AM26" s="6"/>
      <c r="AN26" s="7">
        <v>40</v>
      </c>
      <c r="AO26" s="6"/>
      <c r="AP26" s="7">
        <v>40</v>
      </c>
      <c r="AQ26" s="6"/>
      <c r="AR26" s="7">
        <v>35</v>
      </c>
      <c r="AS26" s="8">
        <f t="shared" si="0"/>
        <v>0</v>
      </c>
      <c r="AT26" s="8">
        <f>(D26+F26+H26+J26+L26+N26+P26+R26+T26+V26+X26+Z26+AB26+AD26+AF26+AH26+AJ26+AL26+AN26+AP26+AR26)/19</f>
        <v>44.736842105263158</v>
      </c>
    </row>
    <row r="27" spans="1:46" ht="24.75" customHeight="1" x14ac:dyDescent="0.25">
      <c r="A27" s="4" t="s">
        <v>26</v>
      </c>
      <c r="B27" s="5" t="s">
        <v>7</v>
      </c>
      <c r="C27" s="6"/>
      <c r="D27" s="7">
        <v>65</v>
      </c>
      <c r="E27" s="6"/>
      <c r="F27" s="7">
        <v>65</v>
      </c>
      <c r="G27" s="6"/>
      <c r="H27" s="7">
        <v>65</v>
      </c>
      <c r="I27" s="6"/>
      <c r="J27" s="7">
        <v>65</v>
      </c>
      <c r="K27" s="6"/>
      <c r="L27" s="7">
        <v>65</v>
      </c>
      <c r="M27" s="6"/>
      <c r="N27" s="7">
        <v>65</v>
      </c>
      <c r="O27" s="6"/>
      <c r="P27" s="7">
        <v>65</v>
      </c>
      <c r="Q27" s="6"/>
      <c r="R27" s="7">
        <v>65</v>
      </c>
      <c r="S27" s="6"/>
      <c r="T27" s="7">
        <v>65</v>
      </c>
      <c r="U27" s="6"/>
      <c r="V27" s="7">
        <v>65</v>
      </c>
      <c r="W27" s="6"/>
      <c r="X27" s="7">
        <v>65</v>
      </c>
      <c r="Y27" s="6"/>
      <c r="Z27" s="7">
        <v>65</v>
      </c>
      <c r="AA27" s="6"/>
      <c r="AB27" s="7">
        <v>65</v>
      </c>
      <c r="AC27" s="6"/>
      <c r="AD27" s="7">
        <v>65</v>
      </c>
      <c r="AE27" s="6"/>
      <c r="AF27" s="7">
        <v>65</v>
      </c>
      <c r="AG27" s="6"/>
      <c r="AH27" s="7">
        <v>65</v>
      </c>
      <c r="AI27" s="6"/>
      <c r="AJ27" s="7">
        <v>65</v>
      </c>
      <c r="AK27" s="6"/>
      <c r="AL27" s="7">
        <v>65</v>
      </c>
      <c r="AM27" s="6"/>
      <c r="AN27" s="7">
        <v>65</v>
      </c>
      <c r="AO27" s="6"/>
      <c r="AP27" s="7">
        <v>65</v>
      </c>
      <c r="AQ27" s="6"/>
      <c r="AR27" s="7">
        <v>65</v>
      </c>
      <c r="AS27" s="8">
        <f t="shared" si="0"/>
        <v>0</v>
      </c>
      <c r="AT27" s="8">
        <f>(D27+F27+H27+J27+L27+N27+P27+R27+T27+V27+X27+Z27+AB27+AD27+AF27+AH27+AJ27+AL27+AN27+AP27+AR27)/21</f>
        <v>65</v>
      </c>
    </row>
    <row r="28" spans="1:46" ht="24.75" customHeight="1" x14ac:dyDescent="0.25">
      <c r="A28" s="4" t="s">
        <v>27</v>
      </c>
      <c r="B28" s="5" t="s">
        <v>7</v>
      </c>
      <c r="C28" s="6"/>
      <c r="D28" s="7">
        <v>45</v>
      </c>
      <c r="E28" s="6"/>
      <c r="F28" s="7">
        <v>45</v>
      </c>
      <c r="G28" s="6"/>
      <c r="H28" s="7">
        <v>45</v>
      </c>
      <c r="I28" s="6"/>
      <c r="J28" s="7">
        <v>45</v>
      </c>
      <c r="K28" s="6"/>
      <c r="L28" s="7">
        <v>45</v>
      </c>
      <c r="M28" s="6"/>
      <c r="N28" s="7">
        <v>45</v>
      </c>
      <c r="O28" s="6"/>
      <c r="P28" s="7">
        <v>45</v>
      </c>
      <c r="Q28" s="6"/>
      <c r="R28" s="7">
        <v>45</v>
      </c>
      <c r="S28" s="6"/>
      <c r="T28" s="7">
        <v>45</v>
      </c>
      <c r="U28" s="6"/>
      <c r="V28" s="7">
        <v>45</v>
      </c>
      <c r="W28" s="6"/>
      <c r="X28" s="7">
        <v>45</v>
      </c>
      <c r="Y28" s="6"/>
      <c r="Z28" s="7">
        <v>45</v>
      </c>
      <c r="AA28" s="6"/>
      <c r="AB28" s="7">
        <v>45</v>
      </c>
      <c r="AC28" s="6"/>
      <c r="AD28" s="7">
        <v>45</v>
      </c>
      <c r="AE28" s="6"/>
      <c r="AF28" s="7">
        <v>45</v>
      </c>
      <c r="AG28" s="6"/>
      <c r="AH28" s="7">
        <v>45</v>
      </c>
      <c r="AI28" s="6"/>
      <c r="AJ28" s="7">
        <v>45</v>
      </c>
      <c r="AK28" s="6"/>
      <c r="AL28" s="7">
        <v>45</v>
      </c>
      <c r="AM28" s="6"/>
      <c r="AN28" s="7">
        <v>45</v>
      </c>
      <c r="AO28" s="6"/>
      <c r="AP28" s="7">
        <v>45</v>
      </c>
      <c r="AQ28" s="6"/>
      <c r="AR28" s="7">
        <v>45</v>
      </c>
      <c r="AS28" s="8">
        <f t="shared" si="0"/>
        <v>0</v>
      </c>
      <c r="AT28" s="8">
        <f>(D28+F28+H28+J28+L28+N28+P28+R28+T28+V28+X28+Z28+AB28+AD28+AF28+AH28+AJ28+AL28+AN28+AP28+AR28)/21</f>
        <v>45</v>
      </c>
    </row>
    <row r="29" spans="1:46" ht="24.75" customHeight="1" x14ac:dyDescent="0.25">
      <c r="A29" s="4" t="s">
        <v>28</v>
      </c>
      <c r="B29" s="5" t="s">
        <v>7</v>
      </c>
      <c r="C29" s="6"/>
      <c r="D29" s="7">
        <v>18</v>
      </c>
      <c r="E29" s="6"/>
      <c r="F29" s="7">
        <v>18</v>
      </c>
      <c r="G29" s="6"/>
      <c r="H29" s="7">
        <v>20</v>
      </c>
      <c r="I29" s="6"/>
      <c r="J29" s="7">
        <v>20</v>
      </c>
      <c r="K29" s="6"/>
      <c r="L29" s="7">
        <v>18</v>
      </c>
      <c r="M29" s="6"/>
      <c r="N29" s="7">
        <v>20</v>
      </c>
      <c r="O29" s="6"/>
      <c r="P29" s="7">
        <v>18</v>
      </c>
      <c r="Q29" s="6"/>
      <c r="R29" s="7">
        <v>18</v>
      </c>
      <c r="S29" s="6"/>
      <c r="T29" s="7">
        <v>20</v>
      </c>
      <c r="U29" s="6"/>
      <c r="V29" s="7">
        <v>20</v>
      </c>
      <c r="W29" s="6"/>
      <c r="X29" s="7">
        <v>20</v>
      </c>
      <c r="Y29" s="6"/>
      <c r="Z29" s="7">
        <v>20</v>
      </c>
      <c r="AA29" s="6"/>
      <c r="AB29" s="7">
        <v>20</v>
      </c>
      <c r="AC29" s="6"/>
      <c r="AD29" s="7">
        <v>20</v>
      </c>
      <c r="AE29" s="6"/>
      <c r="AF29" s="7">
        <v>20</v>
      </c>
      <c r="AG29" s="6"/>
      <c r="AH29" s="7">
        <v>20</v>
      </c>
      <c r="AI29" s="6"/>
      <c r="AJ29" s="7">
        <v>20</v>
      </c>
      <c r="AK29" s="6"/>
      <c r="AL29" s="7">
        <v>20</v>
      </c>
      <c r="AM29" s="6"/>
      <c r="AN29" s="7">
        <v>20</v>
      </c>
      <c r="AO29" s="6"/>
      <c r="AP29" s="7">
        <v>20</v>
      </c>
      <c r="AQ29" s="6"/>
      <c r="AR29" s="7">
        <v>20</v>
      </c>
      <c r="AS29" s="8">
        <f>(C29+E29+G29+I29+K29+M29+O29+Q29+S29+U29+W29+Y29+AA29+AC29+AE29+AG29+AI29+AK29+AM29)/19</f>
        <v>0</v>
      </c>
      <c r="AT29" s="8">
        <f>(D29+F29+H29+J29+L29+N29+P29+R29+T29+V29+X29+Z29+AB29+AD29+AF29+AH29+AJ29+AL29+AN29+AP29+AR29)/21</f>
        <v>19.523809523809526</v>
      </c>
    </row>
    <row r="30" spans="1:46" ht="24.75" customHeight="1" x14ac:dyDescent="0.25">
      <c r="A30" s="4" t="s">
        <v>29</v>
      </c>
      <c r="B30" s="5" t="s">
        <v>7</v>
      </c>
      <c r="C30" s="6"/>
      <c r="D30" s="7">
        <v>40</v>
      </c>
      <c r="E30" s="6"/>
      <c r="F30" s="7">
        <v>60</v>
      </c>
      <c r="G30" s="6"/>
      <c r="H30" s="7">
        <v>60</v>
      </c>
      <c r="I30" s="6"/>
      <c r="J30" s="7">
        <v>50</v>
      </c>
      <c r="K30" s="6"/>
      <c r="L30" s="7">
        <v>50</v>
      </c>
      <c r="M30" s="6"/>
      <c r="N30" s="7">
        <v>50</v>
      </c>
      <c r="O30" s="6"/>
      <c r="P30" s="7">
        <v>60</v>
      </c>
      <c r="Q30" s="6"/>
      <c r="R30" s="7">
        <v>60</v>
      </c>
      <c r="S30" s="6"/>
      <c r="T30" s="7">
        <v>60</v>
      </c>
      <c r="U30" s="6"/>
      <c r="V30" s="7">
        <v>50</v>
      </c>
      <c r="W30" s="6"/>
      <c r="X30" s="7">
        <v>50</v>
      </c>
      <c r="Y30" s="6"/>
      <c r="Z30" s="7">
        <v>60</v>
      </c>
      <c r="AA30" s="6"/>
      <c r="AB30" s="7">
        <v>50</v>
      </c>
      <c r="AC30" s="6"/>
      <c r="AD30" s="7">
        <v>50</v>
      </c>
      <c r="AE30" s="6"/>
      <c r="AF30" s="7">
        <v>50</v>
      </c>
      <c r="AG30" s="6"/>
      <c r="AH30" s="7">
        <v>50</v>
      </c>
      <c r="AI30" s="6"/>
      <c r="AJ30" s="7">
        <v>50</v>
      </c>
      <c r="AK30" s="6"/>
      <c r="AL30" s="7">
        <v>45</v>
      </c>
      <c r="AM30" s="6"/>
      <c r="AN30" s="7">
        <v>50</v>
      </c>
      <c r="AO30" s="6"/>
      <c r="AP30" s="7">
        <v>50</v>
      </c>
      <c r="AQ30" s="6"/>
      <c r="AR30" s="7">
        <v>45</v>
      </c>
      <c r="AS30" s="8">
        <f>(C30+E30+G30+I30+K30+M30+O30+Q30+S30+U30+W30+Y30+AA30+AC30+AE30+AG30+AI30+AK30+AM30)/19</f>
        <v>0</v>
      </c>
      <c r="AT30" s="8">
        <f>(D30+F30+H30+J30+L30+N30+P30+R30+T30+V30+X30+Z30+AB30+AD30+AF30+AH30+AJ30+AL30+AN30+AP30+AR30)/21</f>
        <v>51.904761904761905</v>
      </c>
    </row>
    <row r="31" spans="1:46" ht="24.75" customHeight="1" x14ac:dyDescent="0.25">
      <c r="A31" s="4" t="s">
        <v>30</v>
      </c>
      <c r="B31" s="5" t="s">
        <v>31</v>
      </c>
      <c r="C31" s="6"/>
      <c r="D31" s="7">
        <v>0</v>
      </c>
      <c r="E31" s="6"/>
      <c r="F31" s="7">
        <v>30</v>
      </c>
      <c r="G31" s="6"/>
      <c r="H31" s="7">
        <v>30</v>
      </c>
      <c r="I31" s="6"/>
      <c r="J31" s="7">
        <v>20</v>
      </c>
      <c r="K31" s="6"/>
      <c r="L31" s="7">
        <v>40</v>
      </c>
      <c r="M31" s="6"/>
      <c r="N31" s="7">
        <v>35</v>
      </c>
      <c r="O31" s="6"/>
      <c r="P31" s="7">
        <v>25</v>
      </c>
      <c r="Q31" s="6"/>
      <c r="R31" s="7">
        <v>30</v>
      </c>
      <c r="S31" s="6"/>
      <c r="T31" s="7">
        <v>30</v>
      </c>
      <c r="U31" s="6"/>
      <c r="V31" s="7">
        <v>25</v>
      </c>
      <c r="W31" s="6"/>
      <c r="X31" s="7">
        <v>25</v>
      </c>
      <c r="Y31" s="6"/>
      <c r="Z31" s="7">
        <v>30</v>
      </c>
      <c r="AA31" s="6"/>
      <c r="AB31" s="7">
        <v>0</v>
      </c>
      <c r="AC31" s="6"/>
      <c r="AD31" s="7">
        <v>0</v>
      </c>
      <c r="AE31" s="6"/>
      <c r="AF31" s="7">
        <v>0</v>
      </c>
      <c r="AG31" s="6"/>
      <c r="AH31" s="7">
        <v>30</v>
      </c>
      <c r="AI31" s="6"/>
      <c r="AJ31" s="7">
        <v>0</v>
      </c>
      <c r="AK31" s="6"/>
      <c r="AL31" s="7">
        <v>0</v>
      </c>
      <c r="AM31" s="6"/>
      <c r="AN31" s="7">
        <v>0</v>
      </c>
      <c r="AO31" s="6"/>
      <c r="AP31" s="7">
        <v>0</v>
      </c>
      <c r="AQ31" s="6"/>
      <c r="AR31" s="7">
        <v>35</v>
      </c>
      <c r="AS31" s="8">
        <f>(C31+E31+G31+I31+K31+M31+O31+Q31+S31+U31+W31+Y31+AA31+AC31+AE31+AG31+AI31+AK31+AM31)/19</f>
        <v>0</v>
      </c>
      <c r="AT31" s="8">
        <f>(D31+F31+H31+J31+L31+N31+P31+R31+T31+V31+X31+Z31+AB31+AD31+AF31+AH31+AJ31+AL31+AN31+AP31+AR31)/13</f>
        <v>29.615384615384617</v>
      </c>
    </row>
    <row r="32" spans="1:46" ht="24.75" customHeight="1" x14ac:dyDescent="0.25">
      <c r="A32" s="4" t="s">
        <v>32</v>
      </c>
      <c r="B32" s="5" t="s">
        <v>7</v>
      </c>
      <c r="C32" s="6"/>
      <c r="D32" s="7">
        <v>20</v>
      </c>
      <c r="E32" s="6"/>
      <c r="F32" s="7">
        <v>20</v>
      </c>
      <c r="G32" s="6"/>
      <c r="H32" s="7">
        <v>20</v>
      </c>
      <c r="I32" s="6"/>
      <c r="J32" s="7">
        <v>20</v>
      </c>
      <c r="K32" s="6"/>
      <c r="L32" s="7">
        <v>20</v>
      </c>
      <c r="M32" s="6"/>
      <c r="N32" s="7">
        <v>20</v>
      </c>
      <c r="O32" s="6"/>
      <c r="P32" s="7">
        <v>18</v>
      </c>
      <c r="Q32" s="6"/>
      <c r="R32" s="7">
        <v>18</v>
      </c>
      <c r="S32" s="6"/>
      <c r="T32" s="7">
        <v>18</v>
      </c>
      <c r="U32" s="6"/>
      <c r="V32" s="7">
        <v>18</v>
      </c>
      <c r="W32" s="6"/>
      <c r="X32" s="7">
        <v>20</v>
      </c>
      <c r="Y32" s="6"/>
      <c r="Z32" s="7">
        <v>20</v>
      </c>
      <c r="AA32" s="6"/>
      <c r="AB32" s="7">
        <v>18</v>
      </c>
      <c r="AC32" s="6"/>
      <c r="AD32" s="7">
        <v>20</v>
      </c>
      <c r="AE32" s="6"/>
      <c r="AF32" s="7">
        <v>20</v>
      </c>
      <c r="AG32" s="6"/>
      <c r="AH32" s="7">
        <v>20</v>
      </c>
      <c r="AI32" s="6"/>
      <c r="AJ32" s="7">
        <v>20</v>
      </c>
      <c r="AK32" s="6"/>
      <c r="AL32" s="7">
        <v>20</v>
      </c>
      <c r="AM32" s="6"/>
      <c r="AN32" s="7">
        <v>20</v>
      </c>
      <c r="AO32" s="6"/>
      <c r="AP32" s="7">
        <v>20</v>
      </c>
      <c r="AQ32" s="6"/>
      <c r="AR32" s="7">
        <v>20</v>
      </c>
      <c r="AS32" s="8">
        <f>(C32+E32+G32+I32+K32+M32+O32+Q32+S32+U32+W32+Y32+AA32+AC32+AE32+AG32+AI32+AK32+AM32)/19</f>
        <v>0</v>
      </c>
      <c r="AT32" s="8">
        <f>(D32+F32+H32+J32+L32+N32+P32+R32+T32+V32+X32+Z32+AB32+AD32+AF32+AH32+AJ32+AL32+AN32+AP32+AR32)/21</f>
        <v>19.523809523809526</v>
      </c>
    </row>
    <row r="33" spans="1:46" ht="24.75" customHeight="1" x14ac:dyDescent="0.25">
      <c r="A33" s="4" t="s">
        <v>33</v>
      </c>
      <c r="B33" s="5" t="s">
        <v>7</v>
      </c>
      <c r="C33" s="6"/>
      <c r="D33" s="7">
        <v>45</v>
      </c>
      <c r="E33" s="6"/>
      <c r="F33" s="7">
        <v>40</v>
      </c>
      <c r="G33" s="6"/>
      <c r="H33" s="7">
        <v>45</v>
      </c>
      <c r="I33" s="6"/>
      <c r="J33" s="7">
        <v>35</v>
      </c>
      <c r="K33" s="6"/>
      <c r="L33" s="7">
        <v>35</v>
      </c>
      <c r="M33" s="6"/>
      <c r="N33" s="7">
        <v>35</v>
      </c>
      <c r="O33" s="6"/>
      <c r="P33" s="7">
        <v>35</v>
      </c>
      <c r="Q33" s="6"/>
      <c r="R33" s="7">
        <v>35</v>
      </c>
      <c r="S33" s="6"/>
      <c r="T33" s="7">
        <v>35</v>
      </c>
      <c r="U33" s="6"/>
      <c r="V33" s="7">
        <v>35</v>
      </c>
      <c r="W33" s="6"/>
      <c r="X33" s="7">
        <v>35</v>
      </c>
      <c r="Y33" s="6"/>
      <c r="Z33" s="7">
        <v>30</v>
      </c>
      <c r="AA33" s="6"/>
      <c r="AB33" s="7">
        <v>30</v>
      </c>
      <c r="AC33" s="6"/>
      <c r="AD33" s="7">
        <v>30</v>
      </c>
      <c r="AE33" s="6"/>
      <c r="AF33" s="7">
        <v>30</v>
      </c>
      <c r="AG33" s="6"/>
      <c r="AH33" s="7">
        <v>30</v>
      </c>
      <c r="AI33" s="6"/>
      <c r="AJ33" s="7">
        <v>30</v>
      </c>
      <c r="AK33" s="6"/>
      <c r="AL33" s="7">
        <v>30</v>
      </c>
      <c r="AM33" s="6"/>
      <c r="AN33" s="7">
        <v>30</v>
      </c>
      <c r="AO33" s="6"/>
      <c r="AP33" s="7">
        <v>30</v>
      </c>
      <c r="AQ33" s="6"/>
      <c r="AR33" s="7">
        <v>30</v>
      </c>
      <c r="AS33" s="8">
        <f t="shared" ref="AS33:AS64" si="2">(C33+E33+G33+I33+K33+M33+O33+Q33+S33+U33+W33+Y33+AA33+AC33+AE33+AG33+AI33+AK33+AM33)/19</f>
        <v>0</v>
      </c>
      <c r="AT33" s="8">
        <f>(D33+F33+H33+J33+L33+N33+P33+R33+T33+V33+X33+Z33+AB33+AD33+AF33+AH33+AJ33+AL33+AN33+AP33+AR33)/21</f>
        <v>33.80952380952381</v>
      </c>
    </row>
    <row r="34" spans="1:46" ht="24.75" customHeight="1" x14ac:dyDescent="0.25">
      <c r="A34" s="4" t="s">
        <v>34</v>
      </c>
      <c r="B34" s="5" t="s">
        <v>7</v>
      </c>
      <c r="C34" s="6"/>
      <c r="D34" s="7">
        <v>70</v>
      </c>
      <c r="E34" s="6"/>
      <c r="F34" s="7">
        <v>0</v>
      </c>
      <c r="G34" s="6"/>
      <c r="H34" s="7">
        <v>70</v>
      </c>
      <c r="I34" s="6"/>
      <c r="J34" s="7">
        <v>70</v>
      </c>
      <c r="K34" s="6"/>
      <c r="L34" s="7">
        <v>70</v>
      </c>
      <c r="M34" s="6"/>
      <c r="N34" s="7">
        <v>70</v>
      </c>
      <c r="O34" s="6"/>
      <c r="P34" s="7">
        <v>0</v>
      </c>
      <c r="Q34" s="6"/>
      <c r="R34" s="7">
        <v>70</v>
      </c>
      <c r="S34" s="6"/>
      <c r="T34" s="7">
        <v>70</v>
      </c>
      <c r="U34" s="6"/>
      <c r="V34" s="7">
        <v>70</v>
      </c>
      <c r="W34" s="6"/>
      <c r="X34" s="7">
        <v>70</v>
      </c>
      <c r="Y34" s="6"/>
      <c r="Z34" s="7">
        <v>0</v>
      </c>
      <c r="AA34" s="6"/>
      <c r="AB34" s="7">
        <v>71</v>
      </c>
      <c r="AC34" s="6"/>
      <c r="AD34" s="7">
        <v>71</v>
      </c>
      <c r="AE34" s="6"/>
      <c r="AF34" s="7">
        <v>71</v>
      </c>
      <c r="AG34" s="6"/>
      <c r="AH34" s="7">
        <v>71</v>
      </c>
      <c r="AI34" s="6"/>
      <c r="AJ34" s="7">
        <v>0</v>
      </c>
      <c r="AK34" s="6"/>
      <c r="AL34" s="7">
        <v>71</v>
      </c>
      <c r="AM34" s="6"/>
      <c r="AN34" s="7">
        <v>71</v>
      </c>
      <c r="AO34" s="6"/>
      <c r="AP34" s="7">
        <v>71</v>
      </c>
      <c r="AQ34" s="6"/>
      <c r="AR34" s="7">
        <v>71</v>
      </c>
      <c r="AS34" s="8">
        <f t="shared" si="2"/>
        <v>0</v>
      </c>
      <c r="AT34" s="8">
        <f>(D34+F34+H34+J34+L34+N34+P34+R34+T34+V34+X34+Z34+AB34+AD34+AF34+AH34+AJ34+AL34+AN34+AP34+AR34)/17</f>
        <v>70.470588235294116</v>
      </c>
    </row>
    <row r="35" spans="1:46" ht="24.75" customHeight="1" x14ac:dyDescent="0.25">
      <c r="A35" s="4" t="s">
        <v>35</v>
      </c>
      <c r="B35" s="5" t="s">
        <v>7</v>
      </c>
      <c r="C35" s="6"/>
      <c r="D35" s="7">
        <v>80</v>
      </c>
      <c r="E35" s="6"/>
      <c r="F35" s="7">
        <v>80</v>
      </c>
      <c r="G35" s="6"/>
      <c r="H35" s="7">
        <v>80</v>
      </c>
      <c r="I35" s="6"/>
      <c r="J35" s="7">
        <v>80</v>
      </c>
      <c r="K35" s="6"/>
      <c r="L35" s="7">
        <v>80</v>
      </c>
      <c r="M35" s="6"/>
      <c r="N35" s="7">
        <v>80</v>
      </c>
      <c r="O35" s="6"/>
      <c r="P35" s="7">
        <v>80</v>
      </c>
      <c r="Q35" s="6"/>
      <c r="R35" s="7">
        <v>80</v>
      </c>
      <c r="S35" s="6"/>
      <c r="T35" s="7">
        <v>80</v>
      </c>
      <c r="U35" s="6"/>
      <c r="V35" s="7">
        <v>80</v>
      </c>
      <c r="W35" s="6"/>
      <c r="X35" s="7">
        <v>80</v>
      </c>
      <c r="Y35" s="6"/>
      <c r="Z35" s="7">
        <v>80</v>
      </c>
      <c r="AA35" s="6"/>
      <c r="AB35" s="7">
        <v>80</v>
      </c>
      <c r="AC35" s="6"/>
      <c r="AD35" s="7">
        <v>80</v>
      </c>
      <c r="AE35" s="6"/>
      <c r="AF35" s="7">
        <v>80</v>
      </c>
      <c r="AG35" s="6"/>
      <c r="AH35" s="7">
        <v>80</v>
      </c>
      <c r="AI35" s="6"/>
      <c r="AJ35" s="7">
        <v>80</v>
      </c>
      <c r="AK35" s="6"/>
      <c r="AL35" s="7">
        <v>80</v>
      </c>
      <c r="AM35" s="6"/>
      <c r="AN35" s="7">
        <v>80</v>
      </c>
      <c r="AO35" s="6"/>
      <c r="AP35" s="7">
        <v>80</v>
      </c>
      <c r="AQ35" s="6"/>
      <c r="AR35" s="7">
        <v>80</v>
      </c>
      <c r="AS35" s="8">
        <f t="shared" si="2"/>
        <v>0</v>
      </c>
      <c r="AT35" s="8">
        <f t="shared" ref="AT35:AT64" si="3">(D35+F35+H35+J35+L35+N35+P35+R35+T35+V35+X35+Z35+AB35+AD35+AF35+AH35+AJ35+AL35+AN35+AP35+AR35)/21</f>
        <v>80</v>
      </c>
    </row>
    <row r="36" spans="1:46" ht="24.75" customHeight="1" x14ac:dyDescent="0.25">
      <c r="A36" s="4" t="s">
        <v>36</v>
      </c>
      <c r="B36" s="5" t="s">
        <v>7</v>
      </c>
      <c r="C36" s="6"/>
      <c r="D36" s="7">
        <v>20</v>
      </c>
      <c r="E36" s="6"/>
      <c r="F36" s="7">
        <v>20</v>
      </c>
      <c r="G36" s="6"/>
      <c r="H36" s="7">
        <v>20</v>
      </c>
      <c r="I36" s="6"/>
      <c r="J36" s="7">
        <v>20</v>
      </c>
      <c r="K36" s="6"/>
      <c r="L36" s="7">
        <v>20</v>
      </c>
      <c r="M36" s="6"/>
      <c r="N36" s="7">
        <v>20</v>
      </c>
      <c r="O36" s="6"/>
      <c r="P36" s="7">
        <v>20</v>
      </c>
      <c r="Q36" s="6"/>
      <c r="R36" s="7">
        <v>20</v>
      </c>
      <c r="S36" s="6"/>
      <c r="T36" s="7">
        <v>20</v>
      </c>
      <c r="U36" s="6"/>
      <c r="V36" s="7">
        <v>15</v>
      </c>
      <c r="W36" s="6"/>
      <c r="X36" s="7">
        <v>15</v>
      </c>
      <c r="Y36" s="6"/>
      <c r="Z36" s="7">
        <v>20</v>
      </c>
      <c r="AA36" s="6"/>
      <c r="AB36" s="7">
        <v>20</v>
      </c>
      <c r="AC36" s="6"/>
      <c r="AD36" s="7">
        <v>20</v>
      </c>
      <c r="AE36" s="6"/>
      <c r="AF36" s="7">
        <v>20</v>
      </c>
      <c r="AG36" s="6"/>
      <c r="AH36" s="7">
        <v>15</v>
      </c>
      <c r="AI36" s="6"/>
      <c r="AJ36" s="7">
        <v>15</v>
      </c>
      <c r="AK36" s="6"/>
      <c r="AL36" s="7">
        <v>15</v>
      </c>
      <c r="AM36" s="6"/>
      <c r="AN36" s="7">
        <v>15</v>
      </c>
      <c r="AO36" s="6"/>
      <c r="AP36" s="7">
        <v>15</v>
      </c>
      <c r="AQ36" s="6"/>
      <c r="AR36" s="7">
        <v>15</v>
      </c>
      <c r="AS36" s="8">
        <f t="shared" si="2"/>
        <v>0</v>
      </c>
      <c r="AT36" s="8">
        <f t="shared" si="3"/>
        <v>18.095238095238095</v>
      </c>
    </row>
    <row r="37" spans="1:46" ht="24.75" customHeight="1" x14ac:dyDescent="0.25">
      <c r="A37" s="4" t="s">
        <v>37</v>
      </c>
      <c r="B37" s="5" t="s">
        <v>7</v>
      </c>
      <c r="C37" s="6"/>
      <c r="D37" s="7">
        <v>165</v>
      </c>
      <c r="E37" s="6"/>
      <c r="F37" s="7">
        <v>165</v>
      </c>
      <c r="G37" s="6"/>
      <c r="H37" s="7">
        <v>165</v>
      </c>
      <c r="I37" s="6"/>
      <c r="J37" s="7">
        <v>165</v>
      </c>
      <c r="K37" s="6"/>
      <c r="L37" s="7">
        <v>165</v>
      </c>
      <c r="M37" s="6"/>
      <c r="N37" s="7">
        <v>165</v>
      </c>
      <c r="O37" s="6"/>
      <c r="P37" s="7">
        <v>165</v>
      </c>
      <c r="Q37" s="6"/>
      <c r="R37" s="7">
        <v>165</v>
      </c>
      <c r="S37" s="6"/>
      <c r="T37" s="7">
        <v>165</v>
      </c>
      <c r="U37" s="6"/>
      <c r="V37" s="7">
        <v>165</v>
      </c>
      <c r="W37" s="6"/>
      <c r="X37" s="7">
        <v>165</v>
      </c>
      <c r="Y37" s="6"/>
      <c r="Z37" s="7">
        <v>165</v>
      </c>
      <c r="AA37" s="6"/>
      <c r="AB37" s="7">
        <v>165</v>
      </c>
      <c r="AC37" s="6"/>
      <c r="AD37" s="7">
        <v>165</v>
      </c>
      <c r="AE37" s="6"/>
      <c r="AF37" s="7">
        <v>165</v>
      </c>
      <c r="AG37" s="6"/>
      <c r="AH37" s="7">
        <v>165</v>
      </c>
      <c r="AI37" s="6"/>
      <c r="AJ37" s="7">
        <v>165</v>
      </c>
      <c r="AK37" s="6"/>
      <c r="AL37" s="7">
        <v>165</v>
      </c>
      <c r="AM37" s="6"/>
      <c r="AN37" s="7">
        <v>165</v>
      </c>
      <c r="AO37" s="6"/>
      <c r="AP37" s="7">
        <v>165</v>
      </c>
      <c r="AQ37" s="6"/>
      <c r="AR37" s="7">
        <v>165</v>
      </c>
      <c r="AS37" s="8">
        <f t="shared" si="2"/>
        <v>0</v>
      </c>
      <c r="AT37" s="8">
        <f t="shared" si="3"/>
        <v>165</v>
      </c>
    </row>
    <row r="38" spans="1:46" ht="24.75" customHeight="1" x14ac:dyDescent="0.25">
      <c r="A38" s="4" t="s">
        <v>38</v>
      </c>
      <c r="B38" s="5" t="s">
        <v>7</v>
      </c>
      <c r="C38" s="6"/>
      <c r="D38" s="7">
        <v>20</v>
      </c>
      <c r="E38" s="6"/>
      <c r="F38" s="7">
        <v>20</v>
      </c>
      <c r="G38" s="6"/>
      <c r="H38" s="7">
        <v>20</v>
      </c>
      <c r="I38" s="6"/>
      <c r="J38" s="7">
        <v>20</v>
      </c>
      <c r="K38" s="6"/>
      <c r="L38" s="7">
        <v>20</v>
      </c>
      <c r="M38" s="6"/>
      <c r="N38" s="7">
        <v>20</v>
      </c>
      <c r="O38" s="6"/>
      <c r="P38" s="7">
        <v>20</v>
      </c>
      <c r="Q38" s="6"/>
      <c r="R38" s="7">
        <v>20</v>
      </c>
      <c r="S38" s="6"/>
      <c r="T38" s="7">
        <v>20</v>
      </c>
      <c r="U38" s="6"/>
      <c r="V38" s="7">
        <v>20</v>
      </c>
      <c r="W38" s="6"/>
      <c r="X38" s="7">
        <v>20</v>
      </c>
      <c r="Y38" s="6"/>
      <c r="Z38" s="7">
        <v>20</v>
      </c>
      <c r="AA38" s="6"/>
      <c r="AB38" s="7">
        <v>20</v>
      </c>
      <c r="AC38" s="6"/>
      <c r="AD38" s="7">
        <v>20</v>
      </c>
      <c r="AE38" s="6"/>
      <c r="AF38" s="7">
        <v>20</v>
      </c>
      <c r="AG38" s="6"/>
      <c r="AH38" s="7">
        <v>25</v>
      </c>
      <c r="AI38" s="6"/>
      <c r="AJ38" s="7">
        <v>25</v>
      </c>
      <c r="AK38" s="6"/>
      <c r="AL38" s="7">
        <v>25</v>
      </c>
      <c r="AM38" s="6"/>
      <c r="AN38" s="7">
        <v>25</v>
      </c>
      <c r="AO38" s="6"/>
      <c r="AP38" s="7">
        <v>25</v>
      </c>
      <c r="AQ38" s="6"/>
      <c r="AR38" s="7">
        <v>25</v>
      </c>
      <c r="AS38" s="8">
        <f t="shared" si="2"/>
        <v>0</v>
      </c>
      <c r="AT38" s="8">
        <f t="shared" si="3"/>
        <v>21.428571428571427</v>
      </c>
    </row>
    <row r="39" spans="1:46" ht="24.75" customHeight="1" x14ac:dyDescent="0.25">
      <c r="A39" s="4" t="s">
        <v>39</v>
      </c>
      <c r="B39" s="5" t="s">
        <v>7</v>
      </c>
      <c r="C39" s="6"/>
      <c r="D39" s="7">
        <v>18</v>
      </c>
      <c r="E39" s="6"/>
      <c r="F39" s="7">
        <v>15</v>
      </c>
      <c r="G39" s="6"/>
      <c r="H39" s="7">
        <v>20</v>
      </c>
      <c r="I39" s="6"/>
      <c r="J39" s="7">
        <v>20</v>
      </c>
      <c r="K39" s="6"/>
      <c r="L39" s="7">
        <v>20</v>
      </c>
      <c r="M39" s="6"/>
      <c r="N39" s="7">
        <v>20</v>
      </c>
      <c r="O39" s="6"/>
      <c r="P39" s="7">
        <v>20</v>
      </c>
      <c r="Q39" s="6"/>
      <c r="R39" s="7">
        <v>20</v>
      </c>
      <c r="S39" s="6"/>
      <c r="T39" s="7">
        <v>20</v>
      </c>
      <c r="U39" s="6"/>
      <c r="V39" s="7">
        <v>20</v>
      </c>
      <c r="W39" s="6"/>
      <c r="X39" s="7">
        <v>25</v>
      </c>
      <c r="Y39" s="6"/>
      <c r="Z39" s="7">
        <v>20</v>
      </c>
      <c r="AA39" s="6"/>
      <c r="AB39" s="7">
        <v>20</v>
      </c>
      <c r="AC39" s="6"/>
      <c r="AD39" s="7">
        <v>20</v>
      </c>
      <c r="AE39" s="6"/>
      <c r="AF39" s="7">
        <v>20</v>
      </c>
      <c r="AG39" s="6"/>
      <c r="AH39" s="7">
        <v>25</v>
      </c>
      <c r="AI39" s="6"/>
      <c r="AJ39" s="7">
        <v>18</v>
      </c>
      <c r="AK39" s="6"/>
      <c r="AL39" s="7">
        <v>18</v>
      </c>
      <c r="AM39" s="6"/>
      <c r="AN39" s="7">
        <v>18</v>
      </c>
      <c r="AO39" s="6"/>
      <c r="AP39" s="7">
        <v>25</v>
      </c>
      <c r="AQ39" s="6"/>
      <c r="AR39" s="7">
        <v>25</v>
      </c>
      <c r="AS39" s="8">
        <f t="shared" si="2"/>
        <v>0</v>
      </c>
      <c r="AT39" s="8">
        <f t="shared" si="3"/>
        <v>20.333333333333332</v>
      </c>
    </row>
    <row r="40" spans="1:46" ht="24.75" customHeight="1" x14ac:dyDescent="0.25">
      <c r="A40" s="4" t="s">
        <v>40</v>
      </c>
      <c r="B40" s="5" t="s">
        <v>7</v>
      </c>
      <c r="C40" s="6"/>
      <c r="D40" s="7">
        <v>45</v>
      </c>
      <c r="E40" s="6"/>
      <c r="F40" s="7">
        <v>50</v>
      </c>
      <c r="G40" s="6"/>
      <c r="H40" s="7">
        <v>50</v>
      </c>
      <c r="I40" s="6"/>
      <c r="J40" s="7">
        <v>50</v>
      </c>
      <c r="K40" s="6"/>
      <c r="L40" s="7">
        <v>50</v>
      </c>
      <c r="M40" s="6"/>
      <c r="N40" s="7">
        <v>50</v>
      </c>
      <c r="O40" s="6"/>
      <c r="P40" s="7">
        <v>50</v>
      </c>
      <c r="Q40" s="6"/>
      <c r="R40" s="7">
        <v>45</v>
      </c>
      <c r="S40" s="6"/>
      <c r="T40" s="7">
        <v>45</v>
      </c>
      <c r="U40" s="6"/>
      <c r="V40" s="7">
        <v>45</v>
      </c>
      <c r="W40" s="6"/>
      <c r="X40" s="7">
        <v>45</v>
      </c>
      <c r="Y40" s="6"/>
      <c r="Z40" s="7">
        <v>45</v>
      </c>
      <c r="AA40" s="6"/>
      <c r="AB40" s="7">
        <v>45</v>
      </c>
      <c r="AC40" s="6"/>
      <c r="AD40" s="7">
        <v>50</v>
      </c>
      <c r="AE40" s="6"/>
      <c r="AF40" s="7">
        <v>50</v>
      </c>
      <c r="AG40" s="6"/>
      <c r="AH40" s="7">
        <v>45</v>
      </c>
      <c r="AI40" s="6"/>
      <c r="AJ40" s="7">
        <v>40</v>
      </c>
      <c r="AK40" s="6"/>
      <c r="AL40" s="7">
        <v>45</v>
      </c>
      <c r="AM40" s="6"/>
      <c r="AN40" s="7">
        <v>50</v>
      </c>
      <c r="AO40" s="6"/>
      <c r="AP40" s="7">
        <v>50</v>
      </c>
      <c r="AQ40" s="6"/>
      <c r="AR40" s="7">
        <v>50</v>
      </c>
      <c r="AS40" s="8">
        <f t="shared" si="2"/>
        <v>0</v>
      </c>
      <c r="AT40" s="8">
        <f t="shared" si="3"/>
        <v>47.38095238095238</v>
      </c>
    </row>
    <row r="41" spans="1:46" ht="24.75" customHeight="1" x14ac:dyDescent="0.25">
      <c r="A41" s="4" t="s">
        <v>41</v>
      </c>
      <c r="B41" s="5" t="s">
        <v>7</v>
      </c>
      <c r="C41" s="6"/>
      <c r="D41" s="7">
        <v>45</v>
      </c>
      <c r="E41" s="6"/>
      <c r="F41" s="7">
        <v>45</v>
      </c>
      <c r="G41" s="6"/>
      <c r="H41" s="7">
        <v>45</v>
      </c>
      <c r="I41" s="6"/>
      <c r="J41" s="7">
        <v>45</v>
      </c>
      <c r="K41" s="6"/>
      <c r="L41" s="7">
        <v>45</v>
      </c>
      <c r="M41" s="6"/>
      <c r="N41" s="7">
        <v>45</v>
      </c>
      <c r="O41" s="6"/>
      <c r="P41" s="7">
        <v>45</v>
      </c>
      <c r="Q41" s="6"/>
      <c r="R41" s="7">
        <v>45</v>
      </c>
      <c r="S41" s="6"/>
      <c r="T41" s="7">
        <v>45</v>
      </c>
      <c r="U41" s="6"/>
      <c r="V41" s="7">
        <v>45</v>
      </c>
      <c r="W41" s="6"/>
      <c r="X41" s="7">
        <v>45</v>
      </c>
      <c r="Y41" s="6"/>
      <c r="Z41" s="7">
        <v>45</v>
      </c>
      <c r="AA41" s="6"/>
      <c r="AB41" s="7">
        <v>45</v>
      </c>
      <c r="AC41" s="6"/>
      <c r="AD41" s="7">
        <v>45</v>
      </c>
      <c r="AE41" s="6"/>
      <c r="AF41" s="7">
        <v>45</v>
      </c>
      <c r="AG41" s="6"/>
      <c r="AH41" s="7">
        <v>45</v>
      </c>
      <c r="AI41" s="6"/>
      <c r="AJ41" s="7">
        <v>45</v>
      </c>
      <c r="AK41" s="6"/>
      <c r="AL41" s="7">
        <v>45</v>
      </c>
      <c r="AM41" s="6"/>
      <c r="AN41" s="7">
        <v>45</v>
      </c>
      <c r="AO41" s="6"/>
      <c r="AP41" s="7">
        <v>45</v>
      </c>
      <c r="AQ41" s="6"/>
      <c r="AR41" s="7">
        <v>45</v>
      </c>
      <c r="AS41" s="8">
        <f t="shared" si="2"/>
        <v>0</v>
      </c>
      <c r="AT41" s="8">
        <f t="shared" si="3"/>
        <v>45</v>
      </c>
    </row>
    <row r="42" spans="1:46" ht="24.75" customHeight="1" x14ac:dyDescent="0.25">
      <c r="A42" s="4" t="s">
        <v>42</v>
      </c>
      <c r="B42" s="5" t="s">
        <v>7</v>
      </c>
      <c r="C42" s="6"/>
      <c r="D42" s="7">
        <v>100</v>
      </c>
      <c r="E42" s="6"/>
      <c r="F42" s="7">
        <v>100</v>
      </c>
      <c r="G42" s="6"/>
      <c r="H42" s="7">
        <v>100</v>
      </c>
      <c r="I42" s="6"/>
      <c r="J42" s="7">
        <v>100</v>
      </c>
      <c r="K42" s="6"/>
      <c r="L42" s="7">
        <v>100</v>
      </c>
      <c r="M42" s="6"/>
      <c r="N42" s="7">
        <v>100</v>
      </c>
      <c r="O42" s="6"/>
      <c r="P42" s="7">
        <v>100</v>
      </c>
      <c r="Q42" s="6"/>
      <c r="R42" s="7">
        <v>100</v>
      </c>
      <c r="S42" s="6"/>
      <c r="T42" s="7">
        <v>95</v>
      </c>
      <c r="U42" s="6"/>
      <c r="V42" s="7">
        <v>100</v>
      </c>
      <c r="W42" s="6"/>
      <c r="X42" s="7">
        <v>100</v>
      </c>
      <c r="Y42" s="6"/>
      <c r="Z42" s="7">
        <v>100</v>
      </c>
      <c r="AA42" s="6"/>
      <c r="AB42" s="7">
        <v>95</v>
      </c>
      <c r="AC42" s="6"/>
      <c r="AD42" s="7">
        <v>100</v>
      </c>
      <c r="AE42" s="6"/>
      <c r="AF42" s="7">
        <v>100</v>
      </c>
      <c r="AG42" s="6"/>
      <c r="AH42" s="7">
        <v>100</v>
      </c>
      <c r="AI42" s="6"/>
      <c r="AJ42" s="7">
        <v>100</v>
      </c>
      <c r="AK42" s="6"/>
      <c r="AL42" s="7">
        <v>100</v>
      </c>
      <c r="AM42" s="6"/>
      <c r="AN42" s="7">
        <v>100</v>
      </c>
      <c r="AO42" s="6"/>
      <c r="AP42" s="7">
        <v>100</v>
      </c>
      <c r="AQ42" s="6"/>
      <c r="AR42" s="7">
        <v>100</v>
      </c>
      <c r="AS42" s="8">
        <f t="shared" si="2"/>
        <v>0</v>
      </c>
      <c r="AT42" s="8">
        <f t="shared" si="3"/>
        <v>99.523809523809518</v>
      </c>
    </row>
    <row r="43" spans="1:46" ht="24.75" customHeight="1" x14ac:dyDescent="0.25">
      <c r="A43" s="4" t="s">
        <v>43</v>
      </c>
      <c r="B43" s="5" t="s">
        <v>7</v>
      </c>
      <c r="C43" s="6"/>
      <c r="D43" s="7">
        <v>28</v>
      </c>
      <c r="E43" s="6"/>
      <c r="F43" s="7">
        <v>28</v>
      </c>
      <c r="G43" s="6"/>
      <c r="H43" s="7">
        <v>28</v>
      </c>
      <c r="I43" s="6"/>
      <c r="J43" s="7">
        <v>28</v>
      </c>
      <c r="K43" s="6"/>
      <c r="L43" s="7">
        <v>28</v>
      </c>
      <c r="M43" s="6"/>
      <c r="N43" s="7">
        <v>28</v>
      </c>
      <c r="O43" s="6"/>
      <c r="P43" s="7">
        <v>28</v>
      </c>
      <c r="Q43" s="6"/>
      <c r="R43" s="7">
        <v>28</v>
      </c>
      <c r="S43" s="6"/>
      <c r="T43" s="7">
        <v>28</v>
      </c>
      <c r="U43" s="6"/>
      <c r="V43" s="7">
        <v>27</v>
      </c>
      <c r="W43" s="6"/>
      <c r="X43" s="7">
        <v>27</v>
      </c>
      <c r="Y43" s="6"/>
      <c r="Z43" s="7">
        <v>25</v>
      </c>
      <c r="AA43" s="6"/>
      <c r="AB43" s="7">
        <v>25</v>
      </c>
      <c r="AC43" s="6"/>
      <c r="AD43" s="7">
        <v>25</v>
      </c>
      <c r="AE43" s="6"/>
      <c r="AF43" s="7">
        <v>25</v>
      </c>
      <c r="AG43" s="6"/>
      <c r="AH43" s="7">
        <v>25</v>
      </c>
      <c r="AI43" s="6"/>
      <c r="AJ43" s="7">
        <v>25</v>
      </c>
      <c r="AK43" s="6"/>
      <c r="AL43" s="7">
        <v>25</v>
      </c>
      <c r="AM43" s="6"/>
      <c r="AN43" s="7">
        <v>25</v>
      </c>
      <c r="AO43" s="6"/>
      <c r="AP43" s="7">
        <v>27</v>
      </c>
      <c r="AQ43" s="6"/>
      <c r="AR43" s="7">
        <v>27</v>
      </c>
      <c r="AS43" s="8">
        <f t="shared" si="2"/>
        <v>0</v>
      </c>
      <c r="AT43" s="8">
        <f t="shared" si="3"/>
        <v>26.666666666666668</v>
      </c>
    </row>
    <row r="44" spans="1:46" ht="24.75" customHeight="1" x14ac:dyDescent="0.25">
      <c r="A44" s="4" t="s">
        <v>44</v>
      </c>
      <c r="B44" s="5" t="s">
        <v>7</v>
      </c>
      <c r="C44" s="6"/>
      <c r="D44" s="7">
        <v>35</v>
      </c>
      <c r="E44" s="6"/>
      <c r="F44" s="7">
        <v>35</v>
      </c>
      <c r="G44" s="6"/>
      <c r="H44" s="7">
        <v>35</v>
      </c>
      <c r="I44" s="6"/>
      <c r="J44" s="7">
        <v>35</v>
      </c>
      <c r="K44" s="6"/>
      <c r="L44" s="7">
        <v>35</v>
      </c>
      <c r="M44" s="6"/>
      <c r="N44" s="7">
        <v>35</v>
      </c>
      <c r="O44" s="6"/>
      <c r="P44" s="7">
        <v>35</v>
      </c>
      <c r="Q44" s="6"/>
      <c r="R44" s="7">
        <v>30</v>
      </c>
      <c r="S44" s="6"/>
      <c r="T44" s="7">
        <v>30</v>
      </c>
      <c r="U44" s="6"/>
      <c r="V44" s="7">
        <v>30</v>
      </c>
      <c r="W44" s="6"/>
      <c r="X44" s="7">
        <v>30</v>
      </c>
      <c r="Y44" s="6"/>
      <c r="Z44" s="7">
        <v>35</v>
      </c>
      <c r="AA44" s="6"/>
      <c r="AB44" s="7">
        <v>35</v>
      </c>
      <c r="AC44" s="6"/>
      <c r="AD44" s="7">
        <v>35</v>
      </c>
      <c r="AE44" s="6"/>
      <c r="AF44" s="7">
        <v>35</v>
      </c>
      <c r="AG44" s="6"/>
      <c r="AH44" s="7">
        <v>35</v>
      </c>
      <c r="AI44" s="6"/>
      <c r="AJ44" s="7">
        <v>35</v>
      </c>
      <c r="AK44" s="6"/>
      <c r="AL44" s="7">
        <v>30</v>
      </c>
      <c r="AM44" s="6"/>
      <c r="AN44" s="7">
        <v>35</v>
      </c>
      <c r="AO44" s="6"/>
      <c r="AP44" s="7">
        <v>30</v>
      </c>
      <c r="AQ44" s="6"/>
      <c r="AR44" s="7">
        <v>30</v>
      </c>
      <c r="AS44" s="8">
        <f t="shared" si="2"/>
        <v>0</v>
      </c>
      <c r="AT44" s="8">
        <f t="shared" si="3"/>
        <v>33.333333333333336</v>
      </c>
    </row>
    <row r="45" spans="1:46" ht="24.75" customHeight="1" x14ac:dyDescent="0.25">
      <c r="A45" s="4" t="s">
        <v>45</v>
      </c>
      <c r="B45" s="5" t="s">
        <v>46</v>
      </c>
      <c r="C45" s="6"/>
      <c r="D45" s="7">
        <v>33</v>
      </c>
      <c r="E45" s="6"/>
      <c r="F45" s="7">
        <v>33</v>
      </c>
      <c r="G45" s="6"/>
      <c r="H45" s="7">
        <v>25</v>
      </c>
      <c r="I45" s="6"/>
      <c r="J45" s="7">
        <v>25</v>
      </c>
      <c r="K45" s="6"/>
      <c r="L45" s="7">
        <v>25</v>
      </c>
      <c r="M45" s="6"/>
      <c r="N45" s="7">
        <v>25</v>
      </c>
      <c r="O45" s="6"/>
      <c r="P45" s="7">
        <v>25</v>
      </c>
      <c r="Q45" s="6"/>
      <c r="R45" s="7">
        <v>25</v>
      </c>
      <c r="S45" s="6"/>
      <c r="T45" s="7">
        <v>25</v>
      </c>
      <c r="U45" s="6"/>
      <c r="V45" s="7">
        <v>25</v>
      </c>
      <c r="W45" s="6"/>
      <c r="X45" s="7">
        <v>25</v>
      </c>
      <c r="Y45" s="6"/>
      <c r="Z45" s="7">
        <v>25</v>
      </c>
      <c r="AA45" s="6"/>
      <c r="AB45" s="7">
        <v>25</v>
      </c>
      <c r="AC45" s="6"/>
      <c r="AD45" s="7">
        <v>25</v>
      </c>
      <c r="AE45" s="6"/>
      <c r="AF45" s="7">
        <v>25</v>
      </c>
      <c r="AG45" s="6"/>
      <c r="AH45" s="7">
        <v>25</v>
      </c>
      <c r="AI45" s="6"/>
      <c r="AJ45" s="7">
        <v>25</v>
      </c>
      <c r="AK45" s="6"/>
      <c r="AL45" s="7">
        <v>25</v>
      </c>
      <c r="AM45" s="6"/>
      <c r="AN45" s="7">
        <v>25</v>
      </c>
      <c r="AO45" s="6"/>
      <c r="AP45" s="7">
        <v>25</v>
      </c>
      <c r="AQ45" s="6"/>
      <c r="AR45" s="7">
        <v>25</v>
      </c>
      <c r="AS45" s="8">
        <f t="shared" si="2"/>
        <v>0</v>
      </c>
      <c r="AT45" s="8">
        <f t="shared" si="3"/>
        <v>25.761904761904763</v>
      </c>
    </row>
    <row r="46" spans="1:46" ht="24.75" customHeight="1" x14ac:dyDescent="0.25">
      <c r="A46" s="4" t="s">
        <v>47</v>
      </c>
      <c r="B46" s="5" t="s">
        <v>46</v>
      </c>
      <c r="C46" s="6"/>
      <c r="D46" s="7">
        <v>17</v>
      </c>
      <c r="E46" s="6"/>
      <c r="F46" s="7">
        <v>17</v>
      </c>
      <c r="G46" s="6"/>
      <c r="H46" s="7">
        <v>19</v>
      </c>
      <c r="I46" s="6"/>
      <c r="J46" s="7">
        <v>0</v>
      </c>
      <c r="K46" s="6"/>
      <c r="L46" s="7">
        <v>0</v>
      </c>
      <c r="M46" s="6"/>
      <c r="N46" s="7">
        <v>0</v>
      </c>
      <c r="O46" s="6"/>
      <c r="P46" s="7">
        <v>0</v>
      </c>
      <c r="Q46" s="6"/>
      <c r="R46" s="7">
        <v>0</v>
      </c>
      <c r="S46" s="6"/>
      <c r="T46" s="7">
        <v>0</v>
      </c>
      <c r="U46" s="6"/>
      <c r="V46" s="7">
        <v>0</v>
      </c>
      <c r="W46" s="6"/>
      <c r="X46" s="7">
        <v>0</v>
      </c>
      <c r="Y46" s="6"/>
      <c r="Z46" s="7">
        <v>0</v>
      </c>
      <c r="AA46" s="6"/>
      <c r="AB46" s="7">
        <v>20</v>
      </c>
      <c r="AC46" s="6"/>
      <c r="AD46" s="7">
        <v>0</v>
      </c>
      <c r="AE46" s="6"/>
      <c r="AF46" s="7">
        <v>11</v>
      </c>
      <c r="AG46" s="6"/>
      <c r="AH46" s="7">
        <v>18</v>
      </c>
      <c r="AI46" s="6"/>
      <c r="AJ46" s="7">
        <v>0</v>
      </c>
      <c r="AK46" s="6"/>
      <c r="AL46" s="7">
        <v>0</v>
      </c>
      <c r="AM46" s="6"/>
      <c r="AN46" s="7">
        <v>0</v>
      </c>
      <c r="AO46" s="6"/>
      <c r="AP46" s="7">
        <v>0</v>
      </c>
      <c r="AQ46" s="6"/>
      <c r="AR46" s="7">
        <v>0</v>
      </c>
      <c r="AS46" s="8">
        <f t="shared" si="2"/>
        <v>0</v>
      </c>
      <c r="AT46" s="8">
        <f>(D46+F46+H46+J46+L46+N46+P46+R46+T46+V46+X46+Z46+AB46+AD46+AF46+AH46+AJ46+AL46+AN46+AP46+AR46)/6</f>
        <v>17</v>
      </c>
    </row>
    <row r="47" spans="1:46" ht="24.75" customHeight="1" x14ac:dyDescent="0.25">
      <c r="A47" s="4" t="s">
        <v>48</v>
      </c>
      <c r="B47" s="5" t="s">
        <v>46</v>
      </c>
      <c r="C47" s="6"/>
      <c r="D47" s="7">
        <v>50</v>
      </c>
      <c r="E47" s="6"/>
      <c r="F47" s="7">
        <v>50</v>
      </c>
      <c r="G47" s="6"/>
      <c r="H47" s="7">
        <v>50</v>
      </c>
      <c r="I47" s="6"/>
      <c r="J47" s="7">
        <v>50</v>
      </c>
      <c r="K47" s="6"/>
      <c r="L47" s="7">
        <v>50</v>
      </c>
      <c r="M47" s="6"/>
      <c r="N47" s="7">
        <v>50</v>
      </c>
      <c r="O47" s="6"/>
      <c r="P47" s="7">
        <v>50</v>
      </c>
      <c r="Q47" s="6"/>
      <c r="R47" s="7">
        <v>50</v>
      </c>
      <c r="S47" s="6"/>
      <c r="T47" s="7">
        <v>50</v>
      </c>
      <c r="U47" s="6"/>
      <c r="V47" s="7">
        <v>50</v>
      </c>
      <c r="W47" s="6"/>
      <c r="X47" s="7">
        <v>50</v>
      </c>
      <c r="Y47" s="6"/>
      <c r="Z47" s="7">
        <v>50</v>
      </c>
      <c r="AA47" s="6"/>
      <c r="AB47" s="7">
        <v>50</v>
      </c>
      <c r="AC47" s="6"/>
      <c r="AD47" s="7">
        <v>50</v>
      </c>
      <c r="AE47" s="6"/>
      <c r="AF47" s="7">
        <v>50</v>
      </c>
      <c r="AG47" s="6"/>
      <c r="AH47" s="7">
        <v>50</v>
      </c>
      <c r="AI47" s="6"/>
      <c r="AJ47" s="7">
        <v>50</v>
      </c>
      <c r="AK47" s="6"/>
      <c r="AL47" s="7">
        <v>50</v>
      </c>
      <c r="AM47" s="6"/>
      <c r="AN47" s="7">
        <v>50</v>
      </c>
      <c r="AO47" s="6"/>
      <c r="AP47" s="7">
        <v>50</v>
      </c>
      <c r="AQ47" s="6"/>
      <c r="AR47" s="7">
        <v>50</v>
      </c>
      <c r="AS47" s="8">
        <f t="shared" si="2"/>
        <v>0</v>
      </c>
      <c r="AT47" s="8">
        <f>(D47+F47+H47+J47+L47+N47+P47+R47+T47+V47+X47+Z47+AB47+AD47+AF47+AH47+AJ47+AL47+AN47+AP47+AR47)/21</f>
        <v>50</v>
      </c>
    </row>
    <row r="48" spans="1:46" ht="24.75" customHeight="1" x14ac:dyDescent="0.25">
      <c r="A48" s="4" t="s">
        <v>49</v>
      </c>
      <c r="B48" s="5" t="s">
        <v>46</v>
      </c>
      <c r="C48" s="6"/>
      <c r="D48" s="7">
        <v>5.5</v>
      </c>
      <c r="E48" s="6"/>
      <c r="F48" s="7">
        <v>5.5</v>
      </c>
      <c r="G48" s="6"/>
      <c r="H48" s="7">
        <v>5</v>
      </c>
      <c r="I48" s="6"/>
      <c r="J48" s="7">
        <v>5</v>
      </c>
      <c r="K48" s="6"/>
      <c r="L48" s="7">
        <v>5</v>
      </c>
      <c r="M48" s="6"/>
      <c r="N48" s="7">
        <v>5</v>
      </c>
      <c r="O48" s="6"/>
      <c r="P48" s="7">
        <v>5</v>
      </c>
      <c r="Q48" s="6"/>
      <c r="R48" s="7">
        <v>5</v>
      </c>
      <c r="S48" s="6"/>
      <c r="T48" s="7">
        <v>5</v>
      </c>
      <c r="U48" s="6"/>
      <c r="V48" s="7">
        <v>5</v>
      </c>
      <c r="W48" s="6"/>
      <c r="X48" s="7">
        <v>5</v>
      </c>
      <c r="Y48" s="6"/>
      <c r="Z48" s="7">
        <v>5</v>
      </c>
      <c r="AA48" s="6"/>
      <c r="AB48" s="7">
        <v>5</v>
      </c>
      <c r="AC48" s="6"/>
      <c r="AD48" s="7">
        <v>5</v>
      </c>
      <c r="AE48" s="6"/>
      <c r="AF48" s="7">
        <v>5</v>
      </c>
      <c r="AG48" s="6"/>
      <c r="AH48" s="7">
        <v>5</v>
      </c>
      <c r="AI48" s="6"/>
      <c r="AJ48" s="7">
        <v>5</v>
      </c>
      <c r="AK48" s="6"/>
      <c r="AL48" s="7">
        <v>5</v>
      </c>
      <c r="AM48" s="6"/>
      <c r="AN48" s="7">
        <v>5</v>
      </c>
      <c r="AO48" s="6"/>
      <c r="AP48" s="7">
        <v>5</v>
      </c>
      <c r="AQ48" s="6"/>
      <c r="AR48" s="7">
        <v>5</v>
      </c>
      <c r="AS48" s="8">
        <f t="shared" si="2"/>
        <v>0</v>
      </c>
      <c r="AT48" s="8">
        <f t="shared" si="3"/>
        <v>5.0476190476190474</v>
      </c>
    </row>
    <row r="49" spans="1:46" ht="24.75" customHeight="1" x14ac:dyDescent="0.25">
      <c r="A49" s="4" t="s">
        <v>50</v>
      </c>
      <c r="B49" s="5" t="s">
        <v>46</v>
      </c>
      <c r="C49" s="6"/>
      <c r="D49" s="7">
        <v>25</v>
      </c>
      <c r="E49" s="6"/>
      <c r="F49" s="7">
        <v>25</v>
      </c>
      <c r="G49" s="6"/>
      <c r="H49" s="7">
        <v>20</v>
      </c>
      <c r="I49" s="6"/>
      <c r="J49" s="7">
        <v>20</v>
      </c>
      <c r="K49" s="6"/>
      <c r="L49" s="7">
        <v>20</v>
      </c>
      <c r="M49" s="6"/>
      <c r="N49" s="7">
        <v>20</v>
      </c>
      <c r="O49" s="6"/>
      <c r="P49" s="7">
        <v>20</v>
      </c>
      <c r="Q49" s="6"/>
      <c r="R49" s="7">
        <v>20</v>
      </c>
      <c r="S49" s="6"/>
      <c r="T49" s="7">
        <v>20</v>
      </c>
      <c r="U49" s="6"/>
      <c r="V49" s="7">
        <v>20</v>
      </c>
      <c r="W49" s="6"/>
      <c r="X49" s="7">
        <v>20</v>
      </c>
      <c r="Y49" s="6"/>
      <c r="Z49" s="7">
        <v>20</v>
      </c>
      <c r="AA49" s="6"/>
      <c r="AB49" s="7">
        <v>20</v>
      </c>
      <c r="AC49" s="6"/>
      <c r="AD49" s="7">
        <v>20</v>
      </c>
      <c r="AE49" s="6"/>
      <c r="AF49" s="7">
        <v>20</v>
      </c>
      <c r="AG49" s="6"/>
      <c r="AH49" s="7">
        <v>25</v>
      </c>
      <c r="AI49" s="6"/>
      <c r="AJ49" s="7">
        <v>25</v>
      </c>
      <c r="AK49" s="6"/>
      <c r="AL49" s="7">
        <v>25</v>
      </c>
      <c r="AM49" s="6"/>
      <c r="AN49" s="7">
        <v>25</v>
      </c>
      <c r="AO49" s="6"/>
      <c r="AP49" s="7">
        <v>25</v>
      </c>
      <c r="AQ49" s="6"/>
      <c r="AR49" s="7">
        <v>25</v>
      </c>
      <c r="AS49" s="8">
        <f t="shared" si="2"/>
        <v>0</v>
      </c>
      <c r="AT49" s="8">
        <f t="shared" si="3"/>
        <v>21.904761904761905</v>
      </c>
    </row>
    <row r="50" spans="1:46" ht="24.75" customHeight="1" x14ac:dyDescent="0.25">
      <c r="A50" s="4" t="s">
        <v>51</v>
      </c>
      <c r="B50" s="5" t="s">
        <v>46</v>
      </c>
      <c r="C50" s="6"/>
      <c r="D50" s="7">
        <v>85</v>
      </c>
      <c r="E50" s="6"/>
      <c r="F50" s="7">
        <v>90</v>
      </c>
      <c r="G50" s="6"/>
      <c r="H50" s="7">
        <v>85</v>
      </c>
      <c r="I50" s="6"/>
      <c r="J50" s="7">
        <v>85</v>
      </c>
      <c r="K50" s="6"/>
      <c r="L50" s="7">
        <v>90</v>
      </c>
      <c r="M50" s="6"/>
      <c r="N50" s="7">
        <v>90</v>
      </c>
      <c r="O50" s="6"/>
      <c r="P50" s="7">
        <v>90</v>
      </c>
      <c r="Q50" s="6"/>
      <c r="R50" s="7">
        <v>90</v>
      </c>
      <c r="S50" s="6"/>
      <c r="T50" s="7">
        <v>90</v>
      </c>
      <c r="U50" s="6"/>
      <c r="V50" s="7">
        <v>100</v>
      </c>
      <c r="W50" s="6"/>
      <c r="X50" s="7">
        <v>90</v>
      </c>
      <c r="Y50" s="6"/>
      <c r="Z50" s="7">
        <v>90</v>
      </c>
      <c r="AA50" s="6"/>
      <c r="AB50" s="7">
        <v>90</v>
      </c>
      <c r="AC50" s="6"/>
      <c r="AD50" s="7">
        <v>0</v>
      </c>
      <c r="AE50" s="6"/>
      <c r="AF50" s="7">
        <v>0</v>
      </c>
      <c r="AG50" s="6"/>
      <c r="AH50" s="7">
        <v>0</v>
      </c>
      <c r="AI50" s="6"/>
      <c r="AJ50" s="7">
        <v>0</v>
      </c>
      <c r="AK50" s="6"/>
      <c r="AL50" s="7">
        <v>100</v>
      </c>
      <c r="AM50" s="6"/>
      <c r="AN50" s="7">
        <v>100</v>
      </c>
      <c r="AO50" s="6"/>
      <c r="AP50" s="7">
        <v>100</v>
      </c>
      <c r="AQ50" s="6"/>
      <c r="AR50" s="7">
        <v>100</v>
      </c>
      <c r="AS50" s="8">
        <f t="shared" si="2"/>
        <v>0</v>
      </c>
      <c r="AT50" s="8">
        <f>(D50+F50+H50+J50+L50+N50+P50+R50+T50+V50+X50+Z50+AB50+AD50+AF50+AH50+AJ50+AL50+AN50+AP50+AR50)/17</f>
        <v>92.058823529411768</v>
      </c>
    </row>
    <row r="51" spans="1:46" ht="24.75" customHeight="1" x14ac:dyDescent="0.25">
      <c r="A51" s="4" t="s">
        <v>52</v>
      </c>
      <c r="B51" s="5" t="s">
        <v>46</v>
      </c>
      <c r="C51" s="6"/>
      <c r="D51" s="7">
        <v>10</v>
      </c>
      <c r="E51" s="6"/>
      <c r="F51" s="7">
        <v>10</v>
      </c>
      <c r="G51" s="6"/>
      <c r="H51" s="7">
        <v>10</v>
      </c>
      <c r="I51" s="6"/>
      <c r="J51" s="7">
        <v>10</v>
      </c>
      <c r="K51" s="6"/>
      <c r="L51" s="7">
        <v>10</v>
      </c>
      <c r="M51" s="6"/>
      <c r="N51" s="7">
        <v>8</v>
      </c>
      <c r="O51" s="6"/>
      <c r="P51" s="7">
        <v>10</v>
      </c>
      <c r="Q51" s="6"/>
      <c r="R51" s="7">
        <v>8</v>
      </c>
      <c r="S51" s="6"/>
      <c r="T51" s="7">
        <v>7</v>
      </c>
      <c r="U51" s="6"/>
      <c r="V51" s="7">
        <v>7</v>
      </c>
      <c r="W51" s="6"/>
      <c r="X51" s="7">
        <v>10</v>
      </c>
      <c r="Y51" s="6"/>
      <c r="Z51" s="7">
        <v>7</v>
      </c>
      <c r="AA51" s="6"/>
      <c r="AB51" s="7">
        <v>8</v>
      </c>
      <c r="AC51" s="6"/>
      <c r="AD51" s="7">
        <v>7</v>
      </c>
      <c r="AE51" s="6"/>
      <c r="AF51" s="7">
        <v>7</v>
      </c>
      <c r="AG51" s="6"/>
      <c r="AH51" s="7">
        <v>8</v>
      </c>
      <c r="AI51" s="6"/>
      <c r="AJ51" s="7">
        <v>8</v>
      </c>
      <c r="AK51" s="6"/>
      <c r="AL51" s="7">
        <v>8</v>
      </c>
      <c r="AM51" s="6"/>
      <c r="AN51" s="7">
        <v>8</v>
      </c>
      <c r="AO51" s="6"/>
      <c r="AP51" s="7">
        <v>8</v>
      </c>
      <c r="AQ51" s="6"/>
      <c r="AR51" s="7">
        <v>8</v>
      </c>
      <c r="AS51" s="8">
        <f t="shared" si="2"/>
        <v>0</v>
      </c>
      <c r="AT51" s="8">
        <f>(D51+F51+H51+J51+L51+N51+P51+R51+T51+V51+X51+Z51+AB51+AD51+AF51+AH51+AJ51+AL51+AN51+AP51+AR51)/21</f>
        <v>8.4285714285714288</v>
      </c>
    </row>
    <row r="52" spans="1:46" ht="24.75" customHeight="1" x14ac:dyDescent="0.25">
      <c r="A52" s="4" t="s">
        <v>53</v>
      </c>
      <c r="B52" s="5" t="s">
        <v>46</v>
      </c>
      <c r="C52" s="6"/>
      <c r="D52" s="7">
        <v>10</v>
      </c>
      <c r="E52" s="6"/>
      <c r="F52" s="7">
        <v>10</v>
      </c>
      <c r="G52" s="6"/>
      <c r="H52" s="7">
        <v>10</v>
      </c>
      <c r="I52" s="6"/>
      <c r="J52" s="7">
        <v>10</v>
      </c>
      <c r="K52" s="6"/>
      <c r="L52" s="7">
        <v>10</v>
      </c>
      <c r="M52" s="6"/>
      <c r="N52" s="7">
        <v>8</v>
      </c>
      <c r="O52" s="6"/>
      <c r="P52" s="7">
        <v>10</v>
      </c>
      <c r="Q52" s="6"/>
      <c r="R52" s="7">
        <v>10</v>
      </c>
      <c r="S52" s="6"/>
      <c r="T52" s="7">
        <v>10</v>
      </c>
      <c r="U52" s="6"/>
      <c r="V52" s="7">
        <v>10</v>
      </c>
      <c r="W52" s="6"/>
      <c r="X52" s="7">
        <v>9</v>
      </c>
      <c r="Y52" s="6"/>
      <c r="Z52" s="7">
        <v>8</v>
      </c>
      <c r="AA52" s="6"/>
      <c r="AB52" s="7">
        <v>10</v>
      </c>
      <c r="AC52" s="6"/>
      <c r="AD52" s="7">
        <v>10</v>
      </c>
      <c r="AE52" s="6"/>
      <c r="AF52" s="7">
        <v>10</v>
      </c>
      <c r="AG52" s="6"/>
      <c r="AH52" s="7">
        <v>8</v>
      </c>
      <c r="AI52" s="6"/>
      <c r="AJ52" s="7">
        <v>8</v>
      </c>
      <c r="AK52" s="6"/>
      <c r="AL52" s="7">
        <v>8</v>
      </c>
      <c r="AM52" s="6"/>
      <c r="AN52" s="7">
        <v>8</v>
      </c>
      <c r="AO52" s="6"/>
      <c r="AP52" s="7">
        <v>8</v>
      </c>
      <c r="AQ52" s="6"/>
      <c r="AR52" s="7">
        <v>8</v>
      </c>
      <c r="AS52" s="8">
        <f t="shared" si="2"/>
        <v>0</v>
      </c>
      <c r="AT52" s="8">
        <f t="shared" si="3"/>
        <v>9.1904761904761898</v>
      </c>
    </row>
    <row r="53" spans="1:46" ht="24.75" customHeight="1" x14ac:dyDescent="0.25">
      <c r="A53" s="4" t="s">
        <v>54</v>
      </c>
      <c r="B53" s="5" t="s">
        <v>46</v>
      </c>
      <c r="C53" s="6"/>
      <c r="D53" s="7">
        <v>15</v>
      </c>
      <c r="E53" s="6"/>
      <c r="F53" s="7">
        <v>15</v>
      </c>
      <c r="G53" s="6"/>
      <c r="H53" s="7">
        <v>18</v>
      </c>
      <c r="I53" s="6"/>
      <c r="J53" s="7">
        <v>18</v>
      </c>
      <c r="K53" s="6"/>
      <c r="L53" s="7">
        <v>18</v>
      </c>
      <c r="M53" s="6"/>
      <c r="N53" s="7">
        <v>18</v>
      </c>
      <c r="O53" s="6"/>
      <c r="P53" s="7">
        <v>20</v>
      </c>
      <c r="Q53" s="6"/>
      <c r="R53" s="7">
        <v>20</v>
      </c>
      <c r="S53" s="6"/>
      <c r="T53" s="7">
        <v>20</v>
      </c>
      <c r="U53" s="6"/>
      <c r="V53" s="7">
        <v>20</v>
      </c>
      <c r="W53" s="6"/>
      <c r="X53" s="7">
        <v>20</v>
      </c>
      <c r="Y53" s="6"/>
      <c r="Z53" s="7">
        <v>20</v>
      </c>
      <c r="AA53" s="6"/>
      <c r="AB53" s="7">
        <v>20</v>
      </c>
      <c r="AC53" s="6"/>
      <c r="AD53" s="7">
        <v>20</v>
      </c>
      <c r="AE53" s="6"/>
      <c r="AF53" s="7">
        <v>20</v>
      </c>
      <c r="AG53" s="6"/>
      <c r="AH53" s="7">
        <v>18</v>
      </c>
      <c r="AI53" s="6"/>
      <c r="AJ53" s="7">
        <v>15</v>
      </c>
      <c r="AK53" s="6"/>
      <c r="AL53" s="7">
        <v>20</v>
      </c>
      <c r="AM53" s="6"/>
      <c r="AN53" s="7">
        <v>20</v>
      </c>
      <c r="AO53" s="6"/>
      <c r="AP53" s="7">
        <v>17</v>
      </c>
      <c r="AQ53" s="6"/>
      <c r="AR53" s="7">
        <v>20</v>
      </c>
      <c r="AS53" s="8">
        <f t="shared" si="2"/>
        <v>0</v>
      </c>
      <c r="AT53" s="8">
        <f t="shared" si="3"/>
        <v>18.666666666666668</v>
      </c>
    </row>
    <row r="54" spans="1:46" ht="24.75" customHeight="1" x14ac:dyDescent="0.25">
      <c r="A54" s="4" t="s">
        <v>55</v>
      </c>
      <c r="B54" s="5" t="s">
        <v>46</v>
      </c>
      <c r="C54" s="6"/>
      <c r="D54" s="7">
        <v>100</v>
      </c>
      <c r="E54" s="6"/>
      <c r="F54" s="7">
        <v>75</v>
      </c>
      <c r="G54" s="6"/>
      <c r="H54" s="7">
        <v>80</v>
      </c>
      <c r="I54" s="6"/>
      <c r="J54" s="7">
        <v>0</v>
      </c>
      <c r="K54" s="6"/>
      <c r="L54" s="7">
        <v>0</v>
      </c>
      <c r="M54" s="6"/>
      <c r="N54" s="7">
        <v>80</v>
      </c>
      <c r="O54" s="6"/>
      <c r="P54" s="7">
        <v>0</v>
      </c>
      <c r="Q54" s="6"/>
      <c r="R54" s="7">
        <v>80</v>
      </c>
      <c r="S54" s="6"/>
      <c r="T54" s="7">
        <v>80</v>
      </c>
      <c r="U54" s="6"/>
      <c r="V54" s="7">
        <v>70</v>
      </c>
      <c r="W54" s="6"/>
      <c r="X54" s="7">
        <v>80</v>
      </c>
      <c r="Y54" s="6"/>
      <c r="Z54" s="7">
        <v>85</v>
      </c>
      <c r="AA54" s="6"/>
      <c r="AB54" s="7">
        <v>80</v>
      </c>
      <c r="AC54" s="6"/>
      <c r="AD54" s="7">
        <v>80</v>
      </c>
      <c r="AE54" s="6"/>
      <c r="AF54" s="7">
        <v>80</v>
      </c>
      <c r="AG54" s="6"/>
      <c r="AH54" s="7">
        <v>120</v>
      </c>
      <c r="AI54" s="6"/>
      <c r="AJ54" s="7">
        <v>80</v>
      </c>
      <c r="AK54" s="6"/>
      <c r="AL54" s="7">
        <v>90</v>
      </c>
      <c r="AM54" s="6"/>
      <c r="AN54" s="7">
        <v>90</v>
      </c>
      <c r="AO54" s="6"/>
      <c r="AP54" s="7">
        <v>70</v>
      </c>
      <c r="AQ54" s="6"/>
      <c r="AR54" s="7">
        <v>75</v>
      </c>
      <c r="AS54" s="8">
        <f t="shared" si="2"/>
        <v>0</v>
      </c>
      <c r="AT54" s="8">
        <f>(D54+F54+H54+J54+L54+N54+P54+R54+T54+V54+X54+Z54+AB54+AD54+AF54+AH54+AJ54+AL54+AN54+AP54+AR54)/18</f>
        <v>83.055555555555557</v>
      </c>
    </row>
    <row r="55" spans="1:46" ht="24.75" customHeight="1" x14ac:dyDescent="0.25">
      <c r="A55" s="4" t="s">
        <v>56</v>
      </c>
      <c r="B55" s="5" t="s">
        <v>46</v>
      </c>
      <c r="C55" s="6"/>
      <c r="D55" s="7">
        <v>23</v>
      </c>
      <c r="E55" s="6"/>
      <c r="F55" s="7">
        <v>23</v>
      </c>
      <c r="G55" s="6"/>
      <c r="H55" s="7">
        <v>20</v>
      </c>
      <c r="I55" s="6"/>
      <c r="J55" s="7">
        <v>0</v>
      </c>
      <c r="K55" s="6"/>
      <c r="L55" s="7">
        <v>27</v>
      </c>
      <c r="M55" s="6"/>
      <c r="N55" s="7">
        <v>27</v>
      </c>
      <c r="O55" s="6"/>
      <c r="P55" s="7">
        <v>27</v>
      </c>
      <c r="Q55" s="6"/>
      <c r="R55" s="7">
        <v>27</v>
      </c>
      <c r="S55" s="6"/>
      <c r="T55" s="7">
        <v>27</v>
      </c>
      <c r="U55" s="6"/>
      <c r="V55" s="7">
        <v>27</v>
      </c>
      <c r="W55" s="6"/>
      <c r="X55" s="7">
        <v>27</v>
      </c>
      <c r="Y55" s="6"/>
      <c r="Z55" s="7">
        <v>28</v>
      </c>
      <c r="AA55" s="6"/>
      <c r="AB55" s="7">
        <v>30</v>
      </c>
      <c r="AC55" s="6"/>
      <c r="AD55" s="7">
        <v>27</v>
      </c>
      <c r="AE55" s="6"/>
      <c r="AF55" s="7">
        <v>28</v>
      </c>
      <c r="AG55" s="6"/>
      <c r="AH55" s="7">
        <v>28</v>
      </c>
      <c r="AI55" s="6"/>
      <c r="AJ55" s="7">
        <v>28</v>
      </c>
      <c r="AK55" s="6"/>
      <c r="AL55" s="7">
        <v>27</v>
      </c>
      <c r="AM55" s="6"/>
      <c r="AN55" s="7">
        <v>27</v>
      </c>
      <c r="AO55" s="6"/>
      <c r="AP55" s="7">
        <v>28</v>
      </c>
      <c r="AQ55" s="6"/>
      <c r="AR55" s="7">
        <v>27</v>
      </c>
      <c r="AS55" s="8">
        <f t="shared" si="2"/>
        <v>0</v>
      </c>
      <c r="AT55" s="8">
        <f>(D55+F55+H55+J55+L55+N55+P55+R55+T55+V55+X55+Z55+AB55+AD55+AF55+AH55+AJ55+AL55+AN55+AP55+AR55)/20</f>
        <v>26.65</v>
      </c>
    </row>
    <row r="56" spans="1:46" ht="24.75" customHeight="1" x14ac:dyDescent="0.25">
      <c r="A56" s="4" t="s">
        <v>57</v>
      </c>
      <c r="B56" s="5" t="s">
        <v>46</v>
      </c>
      <c r="C56" s="6"/>
      <c r="D56" s="7">
        <v>10</v>
      </c>
      <c r="E56" s="6"/>
      <c r="F56" s="7">
        <v>12</v>
      </c>
      <c r="G56" s="6"/>
      <c r="H56" s="7">
        <v>15</v>
      </c>
      <c r="I56" s="6"/>
      <c r="J56" s="7">
        <v>12</v>
      </c>
      <c r="K56" s="6"/>
      <c r="L56" s="7">
        <v>12</v>
      </c>
      <c r="M56" s="6"/>
      <c r="N56" s="7">
        <v>10</v>
      </c>
      <c r="O56" s="6"/>
      <c r="P56" s="7">
        <v>13</v>
      </c>
      <c r="Q56" s="6"/>
      <c r="R56" s="7">
        <v>13</v>
      </c>
      <c r="S56" s="6"/>
      <c r="T56" s="7">
        <v>15</v>
      </c>
      <c r="U56" s="6"/>
      <c r="V56" s="7">
        <v>15</v>
      </c>
      <c r="W56" s="6"/>
      <c r="X56" s="7">
        <v>15</v>
      </c>
      <c r="Y56" s="6"/>
      <c r="Z56" s="7">
        <v>0</v>
      </c>
      <c r="AA56" s="6"/>
      <c r="AB56" s="7">
        <v>0</v>
      </c>
      <c r="AC56" s="6"/>
      <c r="AD56" s="7">
        <v>12</v>
      </c>
      <c r="AE56" s="6"/>
      <c r="AF56" s="7">
        <v>12</v>
      </c>
      <c r="AG56" s="6"/>
      <c r="AH56" s="7">
        <v>10</v>
      </c>
      <c r="AI56" s="6"/>
      <c r="AJ56" s="7">
        <v>15</v>
      </c>
      <c r="AK56" s="6"/>
      <c r="AL56" s="7">
        <v>0</v>
      </c>
      <c r="AM56" s="6"/>
      <c r="AN56" s="7">
        <v>12</v>
      </c>
      <c r="AO56" s="6"/>
      <c r="AP56" s="7">
        <v>12</v>
      </c>
      <c r="AQ56" s="6"/>
      <c r="AR56" s="7">
        <v>12</v>
      </c>
      <c r="AS56" s="8">
        <f t="shared" si="2"/>
        <v>0</v>
      </c>
      <c r="AT56" s="8">
        <f>(D56+F56+H56+J56+L56+N56+P56+R56+T56+V56+X56+Z56+AB56+AD56+AF56+AH56+AJ56+AL56+AN56+AP56+AR56)/18</f>
        <v>12.611111111111111</v>
      </c>
    </row>
    <row r="57" spans="1:46" ht="24.75" customHeight="1" x14ac:dyDescent="0.25">
      <c r="A57" s="4" t="s">
        <v>58</v>
      </c>
      <c r="B57" s="5" t="s">
        <v>46</v>
      </c>
      <c r="C57" s="6"/>
      <c r="D57" s="7">
        <v>130</v>
      </c>
      <c r="E57" s="6"/>
      <c r="F57" s="7">
        <v>125</v>
      </c>
      <c r="G57" s="6"/>
      <c r="H57" s="7">
        <v>140</v>
      </c>
      <c r="I57" s="6"/>
      <c r="J57" s="7">
        <v>140</v>
      </c>
      <c r="K57" s="6"/>
      <c r="L57" s="7">
        <v>125</v>
      </c>
      <c r="M57" s="6"/>
      <c r="N57" s="7">
        <v>140</v>
      </c>
      <c r="O57" s="6"/>
      <c r="P57" s="7">
        <v>130</v>
      </c>
      <c r="Q57" s="6"/>
      <c r="R57" s="7">
        <v>130</v>
      </c>
      <c r="S57" s="6"/>
      <c r="T57" s="7">
        <v>125</v>
      </c>
      <c r="U57" s="6"/>
      <c r="V57" s="7">
        <v>125</v>
      </c>
      <c r="W57" s="6"/>
      <c r="X57" s="7">
        <v>120</v>
      </c>
      <c r="Y57" s="6"/>
      <c r="Z57" s="7">
        <v>125</v>
      </c>
      <c r="AA57" s="6"/>
      <c r="AB57" s="7">
        <v>130</v>
      </c>
      <c r="AC57" s="6"/>
      <c r="AD57" s="7">
        <v>130</v>
      </c>
      <c r="AE57" s="6"/>
      <c r="AF57" s="7">
        <v>130</v>
      </c>
      <c r="AG57" s="6"/>
      <c r="AH57" s="7">
        <v>130</v>
      </c>
      <c r="AI57" s="6"/>
      <c r="AJ57" s="7">
        <v>125</v>
      </c>
      <c r="AK57" s="6"/>
      <c r="AL57" s="7">
        <v>120</v>
      </c>
      <c r="AM57" s="6"/>
      <c r="AN57" s="7">
        <v>100</v>
      </c>
      <c r="AO57" s="6"/>
      <c r="AP57" s="7">
        <v>100</v>
      </c>
      <c r="AQ57" s="6"/>
      <c r="AR57" s="7">
        <v>100</v>
      </c>
      <c r="AS57" s="8">
        <f t="shared" si="2"/>
        <v>0</v>
      </c>
      <c r="AT57" s="8">
        <f>(D57+F57+H57+J57+L57+N57+P57+R57+T57+V57+X57+Z57+AB57+AD57+AF57+AH57+AJ57+AL57+AN57+AP57+AR57)/21</f>
        <v>124.76190476190476</v>
      </c>
    </row>
    <row r="58" spans="1:46" ht="24.75" customHeight="1" x14ac:dyDescent="0.25">
      <c r="A58" s="4" t="s">
        <v>59</v>
      </c>
      <c r="B58" s="5" t="s">
        <v>46</v>
      </c>
      <c r="C58" s="6"/>
      <c r="D58" s="7">
        <v>30</v>
      </c>
      <c r="E58" s="6"/>
      <c r="F58" s="7">
        <v>30</v>
      </c>
      <c r="G58" s="6"/>
      <c r="H58" s="7">
        <v>30</v>
      </c>
      <c r="I58" s="6"/>
      <c r="J58" s="7">
        <v>30</v>
      </c>
      <c r="K58" s="6"/>
      <c r="L58" s="7">
        <v>30</v>
      </c>
      <c r="M58" s="6"/>
      <c r="N58" s="7">
        <v>30</v>
      </c>
      <c r="O58" s="6"/>
      <c r="P58" s="7">
        <v>30</v>
      </c>
      <c r="Q58" s="6"/>
      <c r="R58" s="7">
        <v>30</v>
      </c>
      <c r="S58" s="6"/>
      <c r="T58" s="7">
        <v>30</v>
      </c>
      <c r="U58" s="6"/>
      <c r="V58" s="7">
        <v>30</v>
      </c>
      <c r="W58" s="6"/>
      <c r="X58" s="7">
        <v>30</v>
      </c>
      <c r="Y58" s="6"/>
      <c r="Z58" s="7">
        <v>30</v>
      </c>
      <c r="AA58" s="6"/>
      <c r="AB58" s="7">
        <v>30</v>
      </c>
      <c r="AC58" s="6"/>
      <c r="AD58" s="7">
        <v>30</v>
      </c>
      <c r="AE58" s="6"/>
      <c r="AF58" s="7">
        <v>30</v>
      </c>
      <c r="AG58" s="6"/>
      <c r="AH58" s="7">
        <v>30</v>
      </c>
      <c r="AI58" s="6"/>
      <c r="AJ58" s="7">
        <v>30</v>
      </c>
      <c r="AK58" s="6"/>
      <c r="AL58" s="7">
        <v>30</v>
      </c>
      <c r="AM58" s="6"/>
      <c r="AN58" s="7">
        <v>30</v>
      </c>
      <c r="AO58" s="6"/>
      <c r="AP58" s="7">
        <v>30</v>
      </c>
      <c r="AQ58" s="6"/>
      <c r="AR58" s="7">
        <v>30</v>
      </c>
      <c r="AS58" s="8">
        <f t="shared" si="2"/>
        <v>0</v>
      </c>
      <c r="AT58" s="8">
        <f>(D58+F58+H58+J58+L58+N58+P58+R58+T58+V58+X58+Z58+AB58+AD58+AF58+AH58+AJ58+AL58+AN58+AP58+AR58)/21</f>
        <v>30</v>
      </c>
    </row>
    <row r="59" spans="1:46" ht="24.75" customHeight="1" x14ac:dyDescent="0.25">
      <c r="A59" s="4" t="s">
        <v>60</v>
      </c>
      <c r="B59" s="5" t="s">
        <v>46</v>
      </c>
      <c r="C59" s="6"/>
      <c r="D59" s="7">
        <v>33</v>
      </c>
      <c r="E59" s="6"/>
      <c r="F59" s="7">
        <v>33</v>
      </c>
      <c r="G59" s="6"/>
      <c r="H59" s="7">
        <v>33</v>
      </c>
      <c r="I59" s="6"/>
      <c r="J59" s="7">
        <v>33</v>
      </c>
      <c r="K59" s="6"/>
      <c r="L59" s="7">
        <v>33</v>
      </c>
      <c r="M59" s="6"/>
      <c r="N59" s="7">
        <v>33</v>
      </c>
      <c r="O59" s="6"/>
      <c r="P59" s="7">
        <v>33</v>
      </c>
      <c r="Q59" s="6"/>
      <c r="R59" s="7">
        <v>33</v>
      </c>
      <c r="S59" s="6"/>
      <c r="T59" s="7">
        <v>33</v>
      </c>
      <c r="U59" s="6"/>
      <c r="V59" s="7">
        <v>33</v>
      </c>
      <c r="W59" s="6"/>
      <c r="X59" s="7">
        <v>33</v>
      </c>
      <c r="Y59" s="6"/>
      <c r="Z59" s="7">
        <v>33</v>
      </c>
      <c r="AA59" s="6"/>
      <c r="AB59" s="7">
        <v>0</v>
      </c>
      <c r="AC59" s="6"/>
      <c r="AD59" s="7">
        <v>33</v>
      </c>
      <c r="AE59" s="6"/>
      <c r="AF59" s="7">
        <v>0</v>
      </c>
      <c r="AG59" s="6"/>
      <c r="AH59" s="7">
        <v>40</v>
      </c>
      <c r="AI59" s="6"/>
      <c r="AJ59" s="7">
        <v>0</v>
      </c>
      <c r="AK59" s="6"/>
      <c r="AL59" s="7">
        <v>0</v>
      </c>
      <c r="AM59" s="6"/>
      <c r="AN59" s="7">
        <v>0</v>
      </c>
      <c r="AO59" s="6"/>
      <c r="AP59" s="7">
        <v>0</v>
      </c>
      <c r="AQ59" s="6"/>
      <c r="AR59" s="7">
        <v>50</v>
      </c>
      <c r="AS59" s="8">
        <f t="shared" si="2"/>
        <v>0</v>
      </c>
      <c r="AT59" s="8">
        <f>(D59+F59+H59+J59+L59+N59+P59+R59+T59+V59+X59+Z59+AB59+AD59+AF59+AH59+AJ59+AL59+AN59+AP59+AR59)/15</f>
        <v>34.6</v>
      </c>
    </row>
    <row r="60" spans="1:46" ht="24.75" customHeight="1" x14ac:dyDescent="0.25">
      <c r="A60" s="10" t="s">
        <v>61</v>
      </c>
      <c r="B60" s="11" t="s">
        <v>62</v>
      </c>
      <c r="C60" s="6"/>
      <c r="D60" s="12">
        <v>50</v>
      </c>
      <c r="E60" s="6"/>
      <c r="F60" s="12">
        <v>40</v>
      </c>
      <c r="G60" s="6"/>
      <c r="H60" s="12">
        <v>40</v>
      </c>
      <c r="I60" s="6"/>
      <c r="J60" s="12">
        <v>40</v>
      </c>
      <c r="K60" s="6"/>
      <c r="L60" s="12">
        <v>40</v>
      </c>
      <c r="M60" s="6"/>
      <c r="N60" s="12">
        <v>40</v>
      </c>
      <c r="O60" s="6"/>
      <c r="P60" s="12">
        <v>40</v>
      </c>
      <c r="Q60" s="6"/>
      <c r="R60" s="12">
        <v>40</v>
      </c>
      <c r="S60" s="6"/>
      <c r="T60" s="12">
        <v>40</v>
      </c>
      <c r="U60" s="6"/>
      <c r="V60" s="12">
        <v>40</v>
      </c>
      <c r="W60" s="6"/>
      <c r="X60" s="12">
        <v>40</v>
      </c>
      <c r="Y60" s="6"/>
      <c r="Z60" s="12">
        <v>40</v>
      </c>
      <c r="AA60" s="6"/>
      <c r="AB60" s="12">
        <v>40</v>
      </c>
      <c r="AC60" s="6"/>
      <c r="AD60" s="12">
        <v>40</v>
      </c>
      <c r="AE60" s="6"/>
      <c r="AF60" s="12">
        <v>40</v>
      </c>
      <c r="AG60" s="6"/>
      <c r="AH60" s="12">
        <v>40</v>
      </c>
      <c r="AI60" s="6"/>
      <c r="AJ60" s="12">
        <v>40</v>
      </c>
      <c r="AK60" s="6"/>
      <c r="AL60" s="12">
        <v>40</v>
      </c>
      <c r="AM60" s="6"/>
      <c r="AN60" s="12">
        <v>40</v>
      </c>
      <c r="AO60" s="6"/>
      <c r="AP60" s="12">
        <v>40</v>
      </c>
      <c r="AQ60" s="6"/>
      <c r="AR60" s="12">
        <v>40</v>
      </c>
      <c r="AS60" s="8">
        <f t="shared" si="2"/>
        <v>0</v>
      </c>
      <c r="AT60" s="8">
        <f>(D60+F60+H60+J60+L60+N60+P60+R60+T60+V60+X60+Z60+AB60+AD60+AF60+AH60+AJ60+AL60+AN60+AP60+AR60)/21</f>
        <v>40.476190476190474</v>
      </c>
    </row>
    <row r="61" spans="1:46" ht="24.75" customHeight="1" x14ac:dyDescent="0.25">
      <c r="A61" s="10" t="s">
        <v>63</v>
      </c>
      <c r="B61" s="11" t="s">
        <v>62</v>
      </c>
      <c r="C61" s="6"/>
      <c r="D61" s="12">
        <v>80</v>
      </c>
      <c r="E61" s="6"/>
      <c r="F61" s="12">
        <v>90</v>
      </c>
      <c r="G61" s="6"/>
      <c r="H61" s="12">
        <v>90</v>
      </c>
      <c r="I61" s="6"/>
      <c r="J61" s="12">
        <v>80</v>
      </c>
      <c r="K61" s="6"/>
      <c r="L61" s="12">
        <v>80</v>
      </c>
      <c r="M61" s="6"/>
      <c r="N61" s="12">
        <v>75</v>
      </c>
      <c r="O61" s="6"/>
      <c r="P61" s="12">
        <v>70</v>
      </c>
      <c r="Q61" s="6"/>
      <c r="R61" s="12">
        <v>70</v>
      </c>
      <c r="S61" s="6"/>
      <c r="T61" s="12">
        <v>90</v>
      </c>
      <c r="U61" s="6"/>
      <c r="V61" s="12">
        <v>90</v>
      </c>
      <c r="W61" s="6"/>
      <c r="X61" s="12">
        <v>90</v>
      </c>
      <c r="Y61" s="6"/>
      <c r="Z61" s="12">
        <v>90</v>
      </c>
      <c r="AA61" s="6"/>
      <c r="AB61" s="12">
        <v>90</v>
      </c>
      <c r="AC61" s="6"/>
      <c r="AD61" s="12">
        <v>90</v>
      </c>
      <c r="AE61" s="6"/>
      <c r="AF61" s="12">
        <v>90</v>
      </c>
      <c r="AG61" s="6"/>
      <c r="AH61" s="12">
        <v>90</v>
      </c>
      <c r="AI61" s="6"/>
      <c r="AJ61" s="12">
        <v>100</v>
      </c>
      <c r="AK61" s="6"/>
      <c r="AL61" s="12">
        <v>100</v>
      </c>
      <c r="AM61" s="6"/>
      <c r="AN61" s="12">
        <v>90</v>
      </c>
      <c r="AO61" s="6"/>
      <c r="AP61" s="12">
        <v>100</v>
      </c>
      <c r="AQ61" s="6"/>
      <c r="AR61" s="12">
        <v>90</v>
      </c>
      <c r="AS61" s="8">
        <f t="shared" si="2"/>
        <v>0</v>
      </c>
      <c r="AT61" s="8">
        <f t="shared" si="3"/>
        <v>87.38095238095238</v>
      </c>
    </row>
    <row r="62" spans="1:46" ht="24.75" customHeight="1" x14ac:dyDescent="0.25">
      <c r="A62" s="10" t="s">
        <v>64</v>
      </c>
      <c r="B62" s="11" t="s">
        <v>62</v>
      </c>
      <c r="C62" s="6"/>
      <c r="D62" s="12">
        <v>40</v>
      </c>
      <c r="E62" s="6"/>
      <c r="F62" s="12">
        <v>40</v>
      </c>
      <c r="G62" s="6"/>
      <c r="H62" s="12">
        <v>40</v>
      </c>
      <c r="I62" s="6"/>
      <c r="J62" s="12">
        <v>40</v>
      </c>
      <c r="K62" s="6"/>
      <c r="L62" s="12">
        <v>40</v>
      </c>
      <c r="M62" s="6"/>
      <c r="N62" s="12">
        <v>40</v>
      </c>
      <c r="O62" s="6"/>
      <c r="P62" s="12">
        <v>40</v>
      </c>
      <c r="Q62" s="6"/>
      <c r="R62" s="12">
        <v>40</v>
      </c>
      <c r="S62" s="6"/>
      <c r="T62" s="12">
        <v>40</v>
      </c>
      <c r="U62" s="6"/>
      <c r="V62" s="12">
        <v>40</v>
      </c>
      <c r="W62" s="6"/>
      <c r="X62" s="12">
        <v>40</v>
      </c>
      <c r="Y62" s="6"/>
      <c r="Z62" s="12">
        <v>40</v>
      </c>
      <c r="AA62" s="6"/>
      <c r="AB62" s="12">
        <v>40</v>
      </c>
      <c r="AC62" s="6"/>
      <c r="AD62" s="12">
        <v>40</v>
      </c>
      <c r="AE62" s="6"/>
      <c r="AF62" s="12">
        <v>40</v>
      </c>
      <c r="AG62" s="6"/>
      <c r="AH62" s="12">
        <v>40</v>
      </c>
      <c r="AI62" s="6"/>
      <c r="AJ62" s="12">
        <v>40</v>
      </c>
      <c r="AK62" s="6"/>
      <c r="AL62" s="12">
        <v>40</v>
      </c>
      <c r="AM62" s="6"/>
      <c r="AN62" s="12">
        <v>40</v>
      </c>
      <c r="AO62" s="6"/>
      <c r="AP62" s="12">
        <v>40</v>
      </c>
      <c r="AQ62" s="6"/>
      <c r="AR62" s="12">
        <v>45</v>
      </c>
      <c r="AS62" s="8">
        <f t="shared" si="2"/>
        <v>0</v>
      </c>
      <c r="AT62" s="8">
        <f t="shared" si="3"/>
        <v>40.238095238095241</v>
      </c>
    </row>
    <row r="63" spans="1:46" ht="24.75" customHeight="1" x14ac:dyDescent="0.25">
      <c r="A63" s="10" t="s">
        <v>65</v>
      </c>
      <c r="B63" s="11" t="s">
        <v>66</v>
      </c>
      <c r="C63" s="6"/>
      <c r="D63" s="12">
        <v>650</v>
      </c>
      <c r="E63" s="6"/>
      <c r="F63" s="12">
        <v>650</v>
      </c>
      <c r="G63" s="6"/>
      <c r="H63" s="12">
        <v>650</v>
      </c>
      <c r="I63" s="6"/>
      <c r="J63" s="12">
        <v>650</v>
      </c>
      <c r="K63" s="6"/>
      <c r="L63" s="12">
        <v>650</v>
      </c>
      <c r="M63" s="6"/>
      <c r="N63" s="12">
        <v>650</v>
      </c>
      <c r="O63" s="6"/>
      <c r="P63" s="12">
        <v>650</v>
      </c>
      <c r="Q63" s="6"/>
      <c r="R63" s="12">
        <v>650</v>
      </c>
      <c r="S63" s="6"/>
      <c r="T63" s="12">
        <v>650</v>
      </c>
      <c r="U63" s="6"/>
      <c r="V63" s="12">
        <v>650</v>
      </c>
      <c r="W63" s="6"/>
      <c r="X63" s="12">
        <v>650</v>
      </c>
      <c r="Y63" s="6"/>
      <c r="Z63" s="12">
        <v>650</v>
      </c>
      <c r="AA63" s="6"/>
      <c r="AB63" s="12">
        <v>650</v>
      </c>
      <c r="AC63" s="6"/>
      <c r="AD63" s="12">
        <v>650</v>
      </c>
      <c r="AE63" s="6"/>
      <c r="AF63" s="12">
        <v>650</v>
      </c>
      <c r="AG63" s="6"/>
      <c r="AH63" s="12">
        <v>650</v>
      </c>
      <c r="AI63" s="6"/>
      <c r="AJ63" s="12">
        <v>650</v>
      </c>
      <c r="AK63" s="6"/>
      <c r="AL63" s="12">
        <v>650</v>
      </c>
      <c r="AM63" s="6"/>
      <c r="AN63" s="12">
        <v>650</v>
      </c>
      <c r="AO63" s="6"/>
      <c r="AP63" s="12">
        <v>650</v>
      </c>
      <c r="AQ63" s="6"/>
      <c r="AR63" s="12">
        <v>650</v>
      </c>
      <c r="AS63" s="8">
        <f t="shared" si="2"/>
        <v>0</v>
      </c>
      <c r="AT63" s="8">
        <f t="shared" si="3"/>
        <v>650</v>
      </c>
    </row>
    <row r="64" spans="1:46" ht="24.75" customHeight="1" x14ac:dyDescent="0.25">
      <c r="A64" s="10" t="s">
        <v>67</v>
      </c>
      <c r="B64" s="11" t="s">
        <v>68</v>
      </c>
      <c r="C64" s="6"/>
      <c r="D64" s="12">
        <v>195</v>
      </c>
      <c r="E64" s="6"/>
      <c r="F64" s="12">
        <v>195</v>
      </c>
      <c r="G64" s="6"/>
      <c r="H64" s="12">
        <v>195</v>
      </c>
      <c r="I64" s="6"/>
      <c r="J64" s="12">
        <v>195</v>
      </c>
      <c r="K64" s="6"/>
      <c r="L64" s="12">
        <v>195</v>
      </c>
      <c r="M64" s="6"/>
      <c r="N64" s="12">
        <v>195</v>
      </c>
      <c r="O64" s="6"/>
      <c r="P64" s="12">
        <v>195</v>
      </c>
      <c r="Q64" s="6"/>
      <c r="R64" s="12">
        <v>195</v>
      </c>
      <c r="S64" s="6"/>
      <c r="T64" s="12">
        <v>195</v>
      </c>
      <c r="U64" s="6"/>
      <c r="V64" s="12">
        <v>190</v>
      </c>
      <c r="W64" s="6"/>
      <c r="X64" s="12">
        <v>190</v>
      </c>
      <c r="Y64" s="6"/>
      <c r="Z64" s="12">
        <v>190</v>
      </c>
      <c r="AA64" s="6"/>
      <c r="AB64" s="12">
        <v>175</v>
      </c>
      <c r="AC64" s="6"/>
      <c r="AD64" s="12">
        <v>175</v>
      </c>
      <c r="AE64" s="6"/>
      <c r="AF64" s="12">
        <v>175</v>
      </c>
      <c r="AG64" s="6"/>
      <c r="AH64" s="12">
        <v>175</v>
      </c>
      <c r="AI64" s="6"/>
      <c r="AJ64" s="12">
        <v>175</v>
      </c>
      <c r="AK64" s="6"/>
      <c r="AL64" s="12">
        <v>175</v>
      </c>
      <c r="AM64" s="6"/>
      <c r="AN64" s="12">
        <v>175</v>
      </c>
      <c r="AO64" s="6"/>
      <c r="AP64" s="12">
        <v>175</v>
      </c>
      <c r="AQ64" s="6"/>
      <c r="AR64" s="12">
        <v>175</v>
      </c>
      <c r="AS64" s="8">
        <f t="shared" si="2"/>
        <v>0</v>
      </c>
      <c r="AT64" s="8">
        <f t="shared" si="3"/>
        <v>185.71428571428572</v>
      </c>
    </row>
  </sheetData>
  <mergeCells count="23">
    <mergeCell ref="K6:L6"/>
    <mergeCell ref="A4:D4"/>
    <mergeCell ref="C6:D6"/>
    <mergeCell ref="E6:F6"/>
    <mergeCell ref="G6:H6"/>
    <mergeCell ref="I6:J6"/>
    <mergeCell ref="AI6:AJ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K6:AL6"/>
    <mergeCell ref="AM6:AN6"/>
    <mergeCell ref="AO6:AP6"/>
    <mergeCell ref="AQ6:AR6"/>
    <mergeCell ref="AS6:A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FA45-5701-470D-8403-B98567F07B9E}">
  <dimension ref="A1:F2578"/>
  <sheetViews>
    <sheetView topLeftCell="A1243" workbookViewId="0">
      <selection activeCell="F1275" sqref="F1275"/>
    </sheetView>
  </sheetViews>
  <sheetFormatPr baseColWidth="10" defaultColWidth="9.140625" defaultRowHeight="15" x14ac:dyDescent="0.25"/>
  <cols>
    <col min="1" max="1" width="31.85546875" style="15" customWidth="1"/>
    <col min="2" max="2" width="27.7109375" style="15" customWidth="1"/>
    <col min="3" max="3" width="32.42578125" style="15" customWidth="1"/>
    <col min="4" max="4" width="14.85546875" style="15" customWidth="1"/>
    <col min="5" max="5" width="13.7109375" style="17" customWidth="1"/>
    <col min="6" max="6" width="14.140625" style="15" customWidth="1"/>
    <col min="7" max="241" width="11.42578125" style="15" customWidth="1"/>
    <col min="242" max="242" width="9.140625" style="15" customWidth="1"/>
    <col min="243" max="16384" width="9.140625" style="15"/>
  </cols>
  <sheetData>
    <row r="1" spans="1:6" x14ac:dyDescent="0.25">
      <c r="A1" s="13" t="s">
        <v>69</v>
      </c>
      <c r="B1" s="13" t="s">
        <v>70</v>
      </c>
      <c r="C1" s="13" t="s">
        <v>71</v>
      </c>
      <c r="D1" s="14" t="s">
        <v>72</v>
      </c>
      <c r="E1" s="13" t="s">
        <v>73</v>
      </c>
      <c r="F1" s="13" t="s">
        <v>74</v>
      </c>
    </row>
    <row r="2" spans="1:6" x14ac:dyDescent="0.25">
      <c r="A2" s="15" t="s">
        <v>6</v>
      </c>
      <c r="B2" s="15" t="s">
        <v>75</v>
      </c>
      <c r="C2" s="15" t="s">
        <v>76</v>
      </c>
      <c r="D2" s="16">
        <v>20.526315789473685</v>
      </c>
      <c r="E2" s="17" t="s">
        <v>77</v>
      </c>
      <c r="F2" s="17">
        <v>2022</v>
      </c>
    </row>
    <row r="3" spans="1:6" x14ac:dyDescent="0.25">
      <c r="A3" s="15" t="s">
        <v>8</v>
      </c>
      <c r="B3" s="15" t="s">
        <v>75</v>
      </c>
      <c r="C3" s="15" t="s">
        <v>76</v>
      </c>
      <c r="D3" s="16">
        <v>157.05882352941177</v>
      </c>
      <c r="E3" s="17" t="s">
        <v>77</v>
      </c>
      <c r="F3" s="17">
        <v>2022</v>
      </c>
    </row>
    <row r="4" spans="1:6" x14ac:dyDescent="0.25">
      <c r="A4" s="15" t="s">
        <v>9</v>
      </c>
      <c r="B4" s="15" t="s">
        <v>75</v>
      </c>
      <c r="C4" s="15" t="s">
        <v>76</v>
      </c>
      <c r="D4" s="16">
        <v>31.631578947368421</v>
      </c>
      <c r="E4" s="17" t="s">
        <v>77</v>
      </c>
      <c r="F4" s="17">
        <v>2022</v>
      </c>
    </row>
    <row r="5" spans="1:6" x14ac:dyDescent="0.25">
      <c r="A5" s="15" t="s">
        <v>10</v>
      </c>
      <c r="B5" s="15" t="s">
        <v>75</v>
      </c>
      <c r="C5" s="15" t="s">
        <v>76</v>
      </c>
      <c r="D5" s="16">
        <v>119.26315789473684</v>
      </c>
      <c r="E5" s="17" t="s">
        <v>77</v>
      </c>
      <c r="F5" s="17">
        <v>2022</v>
      </c>
    </row>
    <row r="6" spans="1:6" x14ac:dyDescent="0.25">
      <c r="A6" s="15" t="s">
        <v>11</v>
      </c>
      <c r="B6" s="15" t="s">
        <v>75</v>
      </c>
      <c r="C6" s="15" t="s">
        <v>76</v>
      </c>
      <c r="D6" s="16">
        <v>20.894736842105264</v>
      </c>
      <c r="E6" s="17" t="s">
        <v>77</v>
      </c>
      <c r="F6" s="17">
        <v>2022</v>
      </c>
    </row>
    <row r="7" spans="1:6" x14ac:dyDescent="0.25">
      <c r="A7" s="15" t="s">
        <v>12</v>
      </c>
      <c r="B7" s="15" t="s">
        <v>75</v>
      </c>
      <c r="C7" s="15" t="s">
        <v>76</v>
      </c>
      <c r="D7" s="16">
        <v>25.882352941176471</v>
      </c>
      <c r="E7" s="17" t="s">
        <v>77</v>
      </c>
      <c r="F7" s="17">
        <v>2022</v>
      </c>
    </row>
    <row r="8" spans="1:6" x14ac:dyDescent="0.25">
      <c r="A8" s="15" t="s">
        <v>13</v>
      </c>
      <c r="B8" s="15" t="s">
        <v>78</v>
      </c>
      <c r="C8" s="15" t="s">
        <v>76</v>
      </c>
      <c r="D8" s="16">
        <v>25</v>
      </c>
      <c r="E8" s="17" t="s">
        <v>77</v>
      </c>
      <c r="F8" s="17">
        <v>2022</v>
      </c>
    </row>
    <row r="9" spans="1:6" x14ac:dyDescent="0.25">
      <c r="A9" s="15" t="s">
        <v>14</v>
      </c>
      <c r="B9" s="15" t="s">
        <v>79</v>
      </c>
      <c r="C9" s="15" t="s">
        <v>76</v>
      </c>
      <c r="D9" s="16">
        <v>27</v>
      </c>
      <c r="E9" s="17" t="s">
        <v>77</v>
      </c>
      <c r="F9" s="17">
        <v>2022</v>
      </c>
    </row>
    <row r="10" spans="1:6" x14ac:dyDescent="0.25">
      <c r="A10" s="15" t="s">
        <v>15</v>
      </c>
      <c r="B10" s="15" t="s">
        <v>80</v>
      </c>
      <c r="C10" s="15" t="s">
        <v>76</v>
      </c>
      <c r="D10" s="16">
        <v>17.684210526315791</v>
      </c>
      <c r="E10" s="17" t="s">
        <v>77</v>
      </c>
      <c r="F10" s="17">
        <v>2022</v>
      </c>
    </row>
    <row r="11" spans="1:6" x14ac:dyDescent="0.25">
      <c r="A11" s="15" t="s">
        <v>16</v>
      </c>
      <c r="B11" s="15" t="s">
        <v>75</v>
      </c>
      <c r="C11" s="15" t="s">
        <v>76</v>
      </c>
      <c r="D11" s="16">
        <v>20.631578947368421</v>
      </c>
      <c r="E11" s="17" t="s">
        <v>77</v>
      </c>
      <c r="F11" s="17">
        <v>2022</v>
      </c>
    </row>
    <row r="12" spans="1:6" x14ac:dyDescent="0.25">
      <c r="A12" s="15" t="s">
        <v>17</v>
      </c>
      <c r="B12" s="15" t="s">
        <v>75</v>
      </c>
      <c r="C12" s="15" t="s">
        <v>76</v>
      </c>
      <c r="D12" s="16">
        <v>30.526315789473685</v>
      </c>
      <c r="E12" s="17" t="s">
        <v>77</v>
      </c>
      <c r="F12" s="17">
        <v>2022</v>
      </c>
    </row>
    <row r="13" spans="1:6" x14ac:dyDescent="0.25">
      <c r="A13" s="15" t="s">
        <v>18</v>
      </c>
      <c r="B13" s="15" t="s">
        <v>79</v>
      </c>
      <c r="C13" s="15" t="s">
        <v>76</v>
      </c>
      <c r="D13" s="16">
        <v>210</v>
      </c>
      <c r="E13" s="17" t="s">
        <v>77</v>
      </c>
      <c r="F13" s="17">
        <v>2022</v>
      </c>
    </row>
    <row r="14" spans="1:6" x14ac:dyDescent="0.25">
      <c r="A14" s="15" t="s">
        <v>19</v>
      </c>
      <c r="B14" s="15" t="s">
        <v>75</v>
      </c>
      <c r="C14" s="15" t="s">
        <v>76</v>
      </c>
      <c r="D14" s="16">
        <v>34.842105263157897</v>
      </c>
      <c r="E14" s="17" t="s">
        <v>77</v>
      </c>
      <c r="F14" s="17">
        <v>2022</v>
      </c>
    </row>
    <row r="15" spans="1:6" x14ac:dyDescent="0.25">
      <c r="A15" s="15" t="s">
        <v>20</v>
      </c>
      <c r="B15" s="15" t="s">
        <v>81</v>
      </c>
      <c r="C15" s="15" t="s">
        <v>76</v>
      </c>
      <c r="D15" s="16">
        <v>80.263157894736835</v>
      </c>
      <c r="E15" s="17" t="s">
        <v>77</v>
      </c>
      <c r="F15" s="17">
        <v>2022</v>
      </c>
    </row>
    <row r="16" spans="1:6" x14ac:dyDescent="0.25">
      <c r="A16" s="15" t="s">
        <v>21</v>
      </c>
      <c r="B16" s="15" t="s">
        <v>81</v>
      </c>
      <c r="C16" s="15" t="s">
        <v>76</v>
      </c>
      <c r="D16" s="16">
        <v>87.89473684210526</v>
      </c>
      <c r="E16" s="17" t="s">
        <v>77</v>
      </c>
      <c r="F16" s="17">
        <v>2022</v>
      </c>
    </row>
    <row r="17" spans="1:6" x14ac:dyDescent="0.25">
      <c r="A17" s="15" t="s">
        <v>22</v>
      </c>
      <c r="B17" s="15" t="s">
        <v>81</v>
      </c>
      <c r="C17" s="15" t="s">
        <v>76</v>
      </c>
      <c r="D17" s="16">
        <v>94.421052631578945</v>
      </c>
      <c r="E17" s="17" t="s">
        <v>77</v>
      </c>
      <c r="F17" s="17">
        <v>2022</v>
      </c>
    </row>
    <row r="18" spans="1:6" x14ac:dyDescent="0.25">
      <c r="A18" s="15" t="s">
        <v>23</v>
      </c>
      <c r="B18" s="15" t="s">
        <v>82</v>
      </c>
      <c r="C18" s="15" t="s">
        <v>76</v>
      </c>
      <c r="D18" s="16">
        <v>50</v>
      </c>
      <c r="E18" s="17" t="s">
        <v>77</v>
      </c>
      <c r="F18" s="17">
        <v>2022</v>
      </c>
    </row>
    <row r="19" spans="1:6" x14ac:dyDescent="0.25">
      <c r="A19" s="15" t="s">
        <v>24</v>
      </c>
      <c r="B19" s="15" t="s">
        <v>82</v>
      </c>
      <c r="C19" s="15" t="s">
        <v>76</v>
      </c>
      <c r="D19" s="16">
        <v>86.15384615384616</v>
      </c>
      <c r="E19" s="17" t="s">
        <v>77</v>
      </c>
      <c r="F19" s="17">
        <v>2022</v>
      </c>
    </row>
    <row r="20" spans="1:6" x14ac:dyDescent="0.25">
      <c r="A20" s="15" t="s">
        <v>25</v>
      </c>
      <c r="B20" s="15" t="s">
        <v>75</v>
      </c>
      <c r="C20" s="15" t="s">
        <v>76</v>
      </c>
      <c r="D20" s="16">
        <v>32.10526315789474</v>
      </c>
      <c r="E20" s="17" t="s">
        <v>77</v>
      </c>
      <c r="F20" s="17">
        <v>2022</v>
      </c>
    </row>
    <row r="21" spans="1:6" x14ac:dyDescent="0.25">
      <c r="A21" s="15" t="s">
        <v>26</v>
      </c>
      <c r="B21" s="15" t="s">
        <v>82</v>
      </c>
      <c r="C21" s="15" t="s">
        <v>76</v>
      </c>
      <c r="D21" s="16">
        <v>65</v>
      </c>
      <c r="E21" s="17" t="s">
        <v>77</v>
      </c>
      <c r="F21" s="17">
        <v>2022</v>
      </c>
    </row>
    <row r="22" spans="1:6" x14ac:dyDescent="0.25">
      <c r="A22" s="15" t="s">
        <v>27</v>
      </c>
      <c r="B22" s="15" t="s">
        <v>82</v>
      </c>
      <c r="C22" s="15" t="s">
        <v>76</v>
      </c>
      <c r="D22" s="16">
        <v>45</v>
      </c>
      <c r="E22" s="17" t="s">
        <v>77</v>
      </c>
      <c r="F22" s="17">
        <v>2022</v>
      </c>
    </row>
    <row r="23" spans="1:6" x14ac:dyDescent="0.25">
      <c r="A23" s="15" t="s">
        <v>83</v>
      </c>
      <c r="B23" s="15" t="s">
        <v>80</v>
      </c>
      <c r="C23" s="15" t="s">
        <v>76</v>
      </c>
      <c r="D23" s="16">
        <v>80.526315789473685</v>
      </c>
      <c r="E23" s="17" t="s">
        <v>77</v>
      </c>
      <c r="F23" s="17">
        <v>2022</v>
      </c>
    </row>
    <row r="24" spans="1:6" x14ac:dyDescent="0.25">
      <c r="A24" s="15" t="s">
        <v>28</v>
      </c>
      <c r="B24" s="15" t="s">
        <v>84</v>
      </c>
      <c r="C24" s="15" t="s">
        <v>76</v>
      </c>
      <c r="D24" s="16">
        <v>10</v>
      </c>
      <c r="E24" s="17" t="s">
        <v>77</v>
      </c>
      <c r="F24" s="17">
        <v>2022</v>
      </c>
    </row>
    <row r="25" spans="1:6" x14ac:dyDescent="0.25">
      <c r="A25" s="15" t="s">
        <v>29</v>
      </c>
      <c r="B25" s="15" t="s">
        <v>75</v>
      </c>
      <c r="C25" s="15" t="s">
        <v>76</v>
      </c>
      <c r="D25" s="16">
        <v>12.894736842105264</v>
      </c>
      <c r="E25" s="17" t="s">
        <v>77</v>
      </c>
      <c r="F25" s="17">
        <v>2022</v>
      </c>
    </row>
    <row r="26" spans="1:6" x14ac:dyDescent="0.25">
      <c r="A26" s="15" t="s">
        <v>30</v>
      </c>
      <c r="B26" s="15" t="s">
        <v>75</v>
      </c>
      <c r="C26" s="15" t="s">
        <v>76</v>
      </c>
      <c r="D26" s="16">
        <v>27.631578947368421</v>
      </c>
      <c r="E26" s="17" t="s">
        <v>77</v>
      </c>
      <c r="F26" s="17">
        <v>2022</v>
      </c>
    </row>
    <row r="27" spans="1:6" x14ac:dyDescent="0.25">
      <c r="A27" s="15" t="s">
        <v>32</v>
      </c>
      <c r="B27" s="15" t="s">
        <v>84</v>
      </c>
      <c r="C27" s="15" t="s">
        <v>76</v>
      </c>
      <c r="D27" s="16">
        <v>43.421052631578945</v>
      </c>
      <c r="E27" s="17" t="s">
        <v>77</v>
      </c>
      <c r="F27" s="17">
        <v>2022</v>
      </c>
    </row>
    <row r="28" spans="1:6" x14ac:dyDescent="0.25">
      <c r="A28" s="15" t="s">
        <v>85</v>
      </c>
      <c r="B28" s="15" t="s">
        <v>80</v>
      </c>
      <c r="C28" s="15" t="s">
        <v>76</v>
      </c>
      <c r="D28" s="16">
        <v>36.263157894736842</v>
      </c>
      <c r="E28" s="17" t="s">
        <v>77</v>
      </c>
      <c r="F28" s="17">
        <v>2022</v>
      </c>
    </row>
    <row r="29" spans="1:6" x14ac:dyDescent="0.25">
      <c r="A29" s="15" t="s">
        <v>86</v>
      </c>
      <c r="B29" s="15" t="s">
        <v>80</v>
      </c>
      <c r="C29" s="15" t="s">
        <v>76</v>
      </c>
      <c r="D29" s="16">
        <v>20</v>
      </c>
      <c r="E29" s="17" t="s">
        <v>77</v>
      </c>
      <c r="F29" s="17">
        <v>2022</v>
      </c>
    </row>
    <row r="30" spans="1:6" x14ac:dyDescent="0.25">
      <c r="A30" s="15" t="s">
        <v>33</v>
      </c>
      <c r="B30" s="15" t="s">
        <v>80</v>
      </c>
      <c r="C30" s="15" t="s">
        <v>76</v>
      </c>
      <c r="D30" s="16">
        <v>21.157894736842106</v>
      </c>
      <c r="E30" s="17" t="s">
        <v>77</v>
      </c>
      <c r="F30" s="17">
        <v>2022</v>
      </c>
    </row>
    <row r="31" spans="1:6" x14ac:dyDescent="0.25">
      <c r="A31" s="15" t="s">
        <v>34</v>
      </c>
      <c r="B31" s="15" t="s">
        <v>81</v>
      </c>
      <c r="C31" s="15" t="s">
        <v>76</v>
      </c>
      <c r="D31" s="16">
        <v>64</v>
      </c>
      <c r="E31" s="17" t="s">
        <v>77</v>
      </c>
      <c r="F31" s="17">
        <v>2022</v>
      </c>
    </row>
    <row r="32" spans="1:6" x14ac:dyDescent="0.25">
      <c r="A32" s="15" t="s">
        <v>35</v>
      </c>
      <c r="B32" s="15" t="s">
        <v>81</v>
      </c>
      <c r="C32" s="15" t="s">
        <v>76</v>
      </c>
      <c r="D32" s="16">
        <v>70</v>
      </c>
      <c r="E32" s="17" t="s">
        <v>77</v>
      </c>
      <c r="F32" s="17">
        <v>2022</v>
      </c>
    </row>
    <row r="33" spans="1:6" x14ac:dyDescent="0.25">
      <c r="A33" s="15" t="s">
        <v>36</v>
      </c>
      <c r="B33" s="15" t="s">
        <v>75</v>
      </c>
      <c r="C33" s="15" t="s">
        <v>76</v>
      </c>
      <c r="D33" s="16">
        <v>31.235294117647058</v>
      </c>
      <c r="E33" s="17" t="s">
        <v>77</v>
      </c>
      <c r="F33" s="17">
        <v>2022</v>
      </c>
    </row>
    <row r="34" spans="1:6" x14ac:dyDescent="0.25">
      <c r="A34" s="15" t="s">
        <v>37</v>
      </c>
      <c r="B34" s="15" t="s">
        <v>81</v>
      </c>
      <c r="C34" s="15" t="s">
        <v>76</v>
      </c>
      <c r="D34" s="16">
        <v>145.26315789473685</v>
      </c>
      <c r="E34" s="17" t="s">
        <v>77</v>
      </c>
      <c r="F34" s="17">
        <v>2022</v>
      </c>
    </row>
    <row r="35" spans="1:6" x14ac:dyDescent="0.25">
      <c r="A35" s="15" t="s">
        <v>38</v>
      </c>
      <c r="B35" s="15" t="s">
        <v>84</v>
      </c>
      <c r="C35" s="15" t="s">
        <v>76</v>
      </c>
      <c r="D35" s="16">
        <v>20</v>
      </c>
      <c r="E35" s="17" t="s">
        <v>77</v>
      </c>
      <c r="F35" s="17">
        <v>2022</v>
      </c>
    </row>
    <row r="36" spans="1:6" x14ac:dyDescent="0.25">
      <c r="A36" s="15" t="s">
        <v>39</v>
      </c>
      <c r="B36" s="15" t="s">
        <v>75</v>
      </c>
      <c r="C36" s="15" t="s">
        <v>76</v>
      </c>
      <c r="D36" s="16">
        <v>34.10526315789474</v>
      </c>
      <c r="E36" s="17" t="s">
        <v>77</v>
      </c>
      <c r="F36" s="17">
        <v>2022</v>
      </c>
    </row>
    <row r="37" spans="1:6" x14ac:dyDescent="0.25">
      <c r="A37" s="15" t="s">
        <v>40</v>
      </c>
      <c r="B37" s="15" t="s">
        <v>75</v>
      </c>
      <c r="C37" s="15" t="s">
        <v>76</v>
      </c>
      <c r="D37" s="16">
        <v>23.263157894736842</v>
      </c>
      <c r="E37" s="17" t="s">
        <v>77</v>
      </c>
      <c r="F37" s="17">
        <v>2022</v>
      </c>
    </row>
    <row r="38" spans="1:6" x14ac:dyDescent="0.25">
      <c r="A38" s="15" t="s">
        <v>41</v>
      </c>
      <c r="B38" s="15" t="s">
        <v>80</v>
      </c>
      <c r="C38" s="15" t="s">
        <v>76</v>
      </c>
      <c r="D38" s="16">
        <v>21.842105263157894</v>
      </c>
      <c r="E38" s="17" t="s">
        <v>77</v>
      </c>
      <c r="F38" s="17">
        <v>2022</v>
      </c>
    </row>
    <row r="39" spans="1:6" x14ac:dyDescent="0.25">
      <c r="A39" s="15" t="s">
        <v>42</v>
      </c>
      <c r="B39" s="15" t="s">
        <v>80</v>
      </c>
      <c r="C39" s="15" t="s">
        <v>76</v>
      </c>
      <c r="D39" s="16">
        <v>37.352941176470587</v>
      </c>
      <c r="E39" s="17" t="s">
        <v>77</v>
      </c>
      <c r="F39" s="17">
        <v>2022</v>
      </c>
    </row>
    <row r="40" spans="1:6" x14ac:dyDescent="0.25">
      <c r="A40" s="15" t="s">
        <v>87</v>
      </c>
      <c r="B40" s="15" t="s">
        <v>80</v>
      </c>
      <c r="C40" s="15" t="s">
        <v>76</v>
      </c>
      <c r="D40" s="16">
        <v>35.789473684210527</v>
      </c>
      <c r="E40" s="17" t="s">
        <v>77</v>
      </c>
      <c r="F40" s="17">
        <v>2022</v>
      </c>
    </row>
    <row r="41" spans="1:6" x14ac:dyDescent="0.25">
      <c r="A41" s="15" t="s">
        <v>43</v>
      </c>
      <c r="B41" s="15" t="s">
        <v>80</v>
      </c>
      <c r="C41" s="15" t="s">
        <v>76</v>
      </c>
      <c r="D41" s="16">
        <v>12.263157894736842</v>
      </c>
      <c r="E41" s="17" t="s">
        <v>77</v>
      </c>
      <c r="F41" s="17">
        <v>2022</v>
      </c>
    </row>
    <row r="42" spans="1:6" x14ac:dyDescent="0.25">
      <c r="A42" s="15" t="s">
        <v>44</v>
      </c>
      <c r="B42" s="15" t="s">
        <v>75</v>
      </c>
      <c r="C42" s="15" t="s">
        <v>76</v>
      </c>
      <c r="D42" s="16">
        <v>30.722222222222221</v>
      </c>
      <c r="E42" s="17" t="s">
        <v>77</v>
      </c>
      <c r="F42" s="17">
        <v>2022</v>
      </c>
    </row>
    <row r="43" spans="1:6" x14ac:dyDescent="0.25">
      <c r="A43" s="15" t="s">
        <v>45</v>
      </c>
      <c r="B43" s="15" t="s">
        <v>84</v>
      </c>
      <c r="C43" s="15" t="s">
        <v>88</v>
      </c>
      <c r="D43" s="16">
        <v>27.05263157894737</v>
      </c>
      <c r="E43" s="17" t="s">
        <v>77</v>
      </c>
      <c r="F43" s="17">
        <v>2022</v>
      </c>
    </row>
    <row r="44" spans="1:6" x14ac:dyDescent="0.25">
      <c r="A44" s="15" t="s">
        <v>47</v>
      </c>
      <c r="B44" s="15" t="s">
        <v>84</v>
      </c>
      <c r="C44" s="15" t="s">
        <v>88</v>
      </c>
      <c r="D44" s="16">
        <v>7.3684210526315788</v>
      </c>
      <c r="E44" s="17" t="s">
        <v>77</v>
      </c>
      <c r="F44" s="17">
        <v>2022</v>
      </c>
    </row>
    <row r="45" spans="1:6" x14ac:dyDescent="0.25">
      <c r="A45" s="15" t="s">
        <v>48</v>
      </c>
      <c r="B45" s="15" t="s">
        <v>84</v>
      </c>
      <c r="C45" s="15" t="s">
        <v>88</v>
      </c>
      <c r="D45" s="16">
        <v>50</v>
      </c>
      <c r="E45" s="17" t="s">
        <v>77</v>
      </c>
      <c r="F45" s="17">
        <v>2022</v>
      </c>
    </row>
    <row r="46" spans="1:6" x14ac:dyDescent="0.25">
      <c r="A46" s="15" t="s">
        <v>49</v>
      </c>
      <c r="B46" s="15" t="s">
        <v>89</v>
      </c>
      <c r="C46" s="15" t="s">
        <v>88</v>
      </c>
      <c r="D46" s="16">
        <v>7.117647058823529</v>
      </c>
      <c r="E46" s="17" t="s">
        <v>77</v>
      </c>
      <c r="F46" s="17">
        <v>2022</v>
      </c>
    </row>
    <row r="47" spans="1:6" x14ac:dyDescent="0.25">
      <c r="A47" s="15" t="s">
        <v>90</v>
      </c>
      <c r="B47" s="15" t="s">
        <v>84</v>
      </c>
      <c r="C47" s="15" t="s">
        <v>88</v>
      </c>
      <c r="D47" s="16">
        <v>5.7368421052631575</v>
      </c>
      <c r="E47" s="17" t="s">
        <v>77</v>
      </c>
      <c r="F47" s="17">
        <v>2022</v>
      </c>
    </row>
    <row r="48" spans="1:6" x14ac:dyDescent="0.25">
      <c r="A48" s="15" t="s">
        <v>51</v>
      </c>
      <c r="B48" s="15" t="s">
        <v>84</v>
      </c>
      <c r="C48" s="15" t="s">
        <v>88</v>
      </c>
      <c r="D48" s="16">
        <v>83.666666666666671</v>
      </c>
      <c r="E48" s="17" t="s">
        <v>77</v>
      </c>
      <c r="F48" s="17">
        <v>2022</v>
      </c>
    </row>
    <row r="49" spans="1:6" x14ac:dyDescent="0.25">
      <c r="A49" s="15" t="s">
        <v>52</v>
      </c>
      <c r="B49" s="15" t="s">
        <v>84</v>
      </c>
      <c r="C49" s="15" t="s">
        <v>88</v>
      </c>
      <c r="D49" s="16">
        <v>6.1052631578947372</v>
      </c>
      <c r="E49" s="17" t="s">
        <v>77</v>
      </c>
      <c r="F49" s="17">
        <v>2022</v>
      </c>
    </row>
    <row r="50" spans="1:6" x14ac:dyDescent="0.25">
      <c r="A50" s="15" t="s">
        <v>53</v>
      </c>
      <c r="B50" s="15" t="s">
        <v>84</v>
      </c>
      <c r="C50" s="15" t="s">
        <v>88</v>
      </c>
      <c r="D50" s="16">
        <v>7</v>
      </c>
      <c r="E50" s="17" t="s">
        <v>77</v>
      </c>
      <c r="F50" s="17">
        <v>2022</v>
      </c>
    </row>
    <row r="51" spans="1:6" x14ac:dyDescent="0.25">
      <c r="A51" s="15" t="s">
        <v>54</v>
      </c>
      <c r="B51" s="15" t="s">
        <v>75</v>
      </c>
      <c r="C51" s="15" t="s">
        <v>88</v>
      </c>
      <c r="D51" s="16">
        <v>13.052631578947368</v>
      </c>
      <c r="E51" s="17" t="s">
        <v>77</v>
      </c>
      <c r="F51" s="17">
        <v>2022</v>
      </c>
    </row>
    <row r="52" spans="1:6" x14ac:dyDescent="0.25">
      <c r="A52" s="15" t="s">
        <v>91</v>
      </c>
      <c r="B52" s="15" t="s">
        <v>84</v>
      </c>
      <c r="C52" s="15" t="s">
        <v>88</v>
      </c>
      <c r="D52" s="16">
        <v>56.111111111111114</v>
      </c>
      <c r="E52" s="17" t="s">
        <v>77</v>
      </c>
      <c r="F52" s="17">
        <v>2022</v>
      </c>
    </row>
    <row r="53" spans="1:6" x14ac:dyDescent="0.25">
      <c r="A53" s="15" t="s">
        <v>56</v>
      </c>
      <c r="B53" s="15" t="s">
        <v>89</v>
      </c>
      <c r="C53" s="15" t="s">
        <v>88</v>
      </c>
      <c r="D53" s="16">
        <v>15.882352941176471</v>
      </c>
      <c r="E53" s="17" t="s">
        <v>77</v>
      </c>
      <c r="F53" s="17">
        <v>2022</v>
      </c>
    </row>
    <row r="54" spans="1:6" x14ac:dyDescent="0.25">
      <c r="A54" s="15" t="s">
        <v>92</v>
      </c>
      <c r="B54" s="15" t="s">
        <v>89</v>
      </c>
      <c r="C54" s="15" t="s">
        <v>88</v>
      </c>
      <c r="D54" s="16">
        <v>14.888888888888889</v>
      </c>
      <c r="E54" s="17" t="s">
        <v>77</v>
      </c>
      <c r="F54" s="17">
        <v>2022</v>
      </c>
    </row>
    <row r="55" spans="1:6" x14ac:dyDescent="0.25">
      <c r="A55" s="15" t="s">
        <v>57</v>
      </c>
      <c r="B55" s="15" t="s">
        <v>89</v>
      </c>
      <c r="C55" s="15" t="s">
        <v>88</v>
      </c>
      <c r="D55" s="16">
        <v>6.3684210526315788</v>
      </c>
      <c r="E55" s="17" t="s">
        <v>77</v>
      </c>
      <c r="F55" s="17">
        <v>2022</v>
      </c>
    </row>
    <row r="56" spans="1:6" x14ac:dyDescent="0.25">
      <c r="A56" s="15" t="s">
        <v>58</v>
      </c>
      <c r="B56" s="15" t="s">
        <v>75</v>
      </c>
      <c r="C56" s="15" t="s">
        <v>88</v>
      </c>
      <c r="D56" s="16">
        <v>62.10526315789474</v>
      </c>
      <c r="E56" s="17" t="s">
        <v>77</v>
      </c>
      <c r="F56" s="17">
        <v>2022</v>
      </c>
    </row>
    <row r="57" spans="1:6" x14ac:dyDescent="0.25">
      <c r="A57" s="15" t="s">
        <v>59</v>
      </c>
      <c r="B57" s="15" t="s">
        <v>75</v>
      </c>
      <c r="C57" s="15" t="s">
        <v>88</v>
      </c>
      <c r="D57" s="16">
        <v>14.333333333333334</v>
      </c>
      <c r="E57" s="17" t="s">
        <v>77</v>
      </c>
      <c r="F57" s="17">
        <v>2022</v>
      </c>
    </row>
    <row r="58" spans="1:6" x14ac:dyDescent="0.25">
      <c r="A58" s="15" t="s">
        <v>60</v>
      </c>
      <c r="B58" s="15" t="s">
        <v>84</v>
      </c>
      <c r="C58" s="15" t="s">
        <v>88</v>
      </c>
      <c r="D58" s="16">
        <v>31.470588235294116</v>
      </c>
      <c r="E58" s="17" t="s">
        <v>77</v>
      </c>
      <c r="F58" s="17">
        <v>2022</v>
      </c>
    </row>
    <row r="59" spans="1:6" x14ac:dyDescent="0.25">
      <c r="A59" s="15" t="s">
        <v>61</v>
      </c>
      <c r="B59" s="15" t="s">
        <v>75</v>
      </c>
      <c r="C59" s="15" t="s">
        <v>93</v>
      </c>
      <c r="D59" s="16">
        <v>33.684210526315788</v>
      </c>
      <c r="E59" s="17" t="s">
        <v>77</v>
      </c>
      <c r="F59" s="17">
        <v>2022</v>
      </c>
    </row>
    <row r="60" spans="1:6" x14ac:dyDescent="0.25">
      <c r="A60" s="15" t="s">
        <v>63</v>
      </c>
      <c r="B60" s="15" t="s">
        <v>75</v>
      </c>
      <c r="C60" s="15" t="s">
        <v>93</v>
      </c>
      <c r="D60" s="16">
        <v>31.05263157894737</v>
      </c>
      <c r="E60" s="17" t="s">
        <v>77</v>
      </c>
      <c r="F60" s="17">
        <v>2022</v>
      </c>
    </row>
    <row r="61" spans="1:6" x14ac:dyDescent="0.25">
      <c r="A61" s="15" t="s">
        <v>64</v>
      </c>
      <c r="B61" s="15" t="s">
        <v>84</v>
      </c>
      <c r="C61" s="15" t="s">
        <v>93</v>
      </c>
      <c r="D61" s="16">
        <v>33</v>
      </c>
      <c r="E61" s="17" t="s">
        <v>77</v>
      </c>
      <c r="F61" s="17">
        <v>2022</v>
      </c>
    </row>
    <row r="62" spans="1:6" x14ac:dyDescent="0.25">
      <c r="A62" s="15" t="s">
        <v>65</v>
      </c>
      <c r="B62" s="15" t="s">
        <v>79</v>
      </c>
      <c r="C62" s="15" t="s">
        <v>94</v>
      </c>
      <c r="D62" s="16">
        <v>575</v>
      </c>
      <c r="E62" s="17" t="s">
        <v>77</v>
      </c>
      <c r="F62" s="17">
        <v>2022</v>
      </c>
    </row>
    <row r="63" spans="1:6" x14ac:dyDescent="0.25">
      <c r="A63" s="15" t="s">
        <v>67</v>
      </c>
      <c r="B63" s="15" t="s">
        <v>95</v>
      </c>
      <c r="C63" s="15" t="s">
        <v>96</v>
      </c>
      <c r="D63" s="16">
        <v>197.05882352941177</v>
      </c>
      <c r="E63" s="17" t="s">
        <v>77</v>
      </c>
      <c r="F63" s="17">
        <v>2022</v>
      </c>
    </row>
    <row r="64" spans="1:6" x14ac:dyDescent="0.25">
      <c r="A64" s="15" t="s">
        <v>6</v>
      </c>
      <c r="B64" s="15" t="s">
        <v>75</v>
      </c>
      <c r="C64" s="15" t="s">
        <v>76</v>
      </c>
      <c r="D64" s="16">
        <v>26.565217391304348</v>
      </c>
      <c r="E64" s="17" t="s">
        <v>97</v>
      </c>
      <c r="F64" s="17">
        <v>2022</v>
      </c>
    </row>
    <row r="65" spans="1:6" x14ac:dyDescent="0.25">
      <c r="A65" s="15" t="s">
        <v>8</v>
      </c>
      <c r="B65" s="15" t="s">
        <v>75</v>
      </c>
      <c r="C65" s="15" t="s">
        <v>76</v>
      </c>
      <c r="D65" s="16">
        <v>102.85714285714286</v>
      </c>
      <c r="E65" s="17" t="s">
        <v>97</v>
      </c>
      <c r="F65" s="17">
        <v>2022</v>
      </c>
    </row>
    <row r="66" spans="1:6" x14ac:dyDescent="0.25">
      <c r="A66" s="15" t="s">
        <v>9</v>
      </c>
      <c r="B66" s="15" t="s">
        <v>75</v>
      </c>
      <c r="C66" s="15" t="s">
        <v>76</v>
      </c>
      <c r="D66" s="16">
        <v>52.391304347826086</v>
      </c>
      <c r="E66" s="17" t="s">
        <v>97</v>
      </c>
      <c r="F66" s="17">
        <v>2022</v>
      </c>
    </row>
    <row r="67" spans="1:6" x14ac:dyDescent="0.25">
      <c r="A67" s="15" t="s">
        <v>10</v>
      </c>
      <c r="B67" s="15" t="s">
        <v>75</v>
      </c>
      <c r="C67" s="15" t="s">
        <v>76</v>
      </c>
      <c r="D67" s="16">
        <v>104.52173913043478</v>
      </c>
      <c r="E67" s="17" t="s">
        <v>97</v>
      </c>
      <c r="F67" s="17">
        <v>2022</v>
      </c>
    </row>
    <row r="68" spans="1:6" x14ac:dyDescent="0.25">
      <c r="A68" s="15" t="s">
        <v>11</v>
      </c>
      <c r="B68" s="15" t="s">
        <v>75</v>
      </c>
      <c r="C68" s="15" t="s">
        <v>76</v>
      </c>
      <c r="D68" s="16">
        <v>15.913043478260869</v>
      </c>
      <c r="E68" s="17" t="s">
        <v>97</v>
      </c>
      <c r="F68" s="17">
        <v>2022</v>
      </c>
    </row>
    <row r="69" spans="1:6" x14ac:dyDescent="0.25">
      <c r="A69" s="15" t="s">
        <v>12</v>
      </c>
      <c r="B69" s="15" t="s">
        <v>75</v>
      </c>
      <c r="C69" s="15" t="s">
        <v>76</v>
      </c>
      <c r="D69" s="16">
        <v>25.3</v>
      </c>
      <c r="E69" s="17" t="s">
        <v>97</v>
      </c>
      <c r="F69" s="17">
        <v>2022</v>
      </c>
    </row>
    <row r="70" spans="1:6" x14ac:dyDescent="0.25">
      <c r="A70" s="15" t="s">
        <v>13</v>
      </c>
      <c r="B70" s="15" t="s">
        <v>78</v>
      </c>
      <c r="C70" s="15" t="s">
        <v>76</v>
      </c>
      <c r="D70" s="16">
        <v>25</v>
      </c>
      <c r="E70" s="17" t="s">
        <v>97</v>
      </c>
      <c r="F70" s="17">
        <v>2022</v>
      </c>
    </row>
    <row r="71" spans="1:6" x14ac:dyDescent="0.25">
      <c r="A71" s="15" t="s">
        <v>14</v>
      </c>
      <c r="B71" s="15" t="s">
        <v>79</v>
      </c>
      <c r="C71" s="15" t="s">
        <v>76</v>
      </c>
      <c r="D71" s="16">
        <v>27</v>
      </c>
      <c r="E71" s="17" t="s">
        <v>97</v>
      </c>
      <c r="F71" s="17">
        <v>2022</v>
      </c>
    </row>
    <row r="72" spans="1:6" x14ac:dyDescent="0.25">
      <c r="A72" s="15" t="s">
        <v>15</v>
      </c>
      <c r="B72" s="15" t="s">
        <v>80</v>
      </c>
      <c r="C72" s="15" t="s">
        <v>76</v>
      </c>
      <c r="D72" s="16">
        <v>18.869565217391305</v>
      </c>
      <c r="E72" s="17" t="s">
        <v>97</v>
      </c>
      <c r="F72" s="17">
        <v>2022</v>
      </c>
    </row>
    <row r="73" spans="1:6" x14ac:dyDescent="0.25">
      <c r="A73" s="15" t="s">
        <v>16</v>
      </c>
      <c r="B73" s="15" t="s">
        <v>75</v>
      </c>
      <c r="C73" s="15" t="s">
        <v>76</v>
      </c>
      <c r="D73" s="16">
        <v>21.739130434782609</v>
      </c>
      <c r="E73" s="17" t="s">
        <v>97</v>
      </c>
      <c r="F73" s="17">
        <v>2022</v>
      </c>
    </row>
    <row r="74" spans="1:6" x14ac:dyDescent="0.25">
      <c r="A74" s="15" t="s">
        <v>17</v>
      </c>
      <c r="B74" s="15" t="s">
        <v>75</v>
      </c>
      <c r="C74" s="15" t="s">
        <v>76</v>
      </c>
      <c r="D74" s="16">
        <v>31.304347826086957</v>
      </c>
      <c r="E74" s="17" t="s">
        <v>97</v>
      </c>
      <c r="F74" s="17">
        <v>2022</v>
      </c>
    </row>
    <row r="75" spans="1:6" x14ac:dyDescent="0.25">
      <c r="A75" s="15" t="s">
        <v>18</v>
      </c>
      <c r="B75" s="15" t="s">
        <v>79</v>
      </c>
      <c r="C75" s="15" t="s">
        <v>76</v>
      </c>
      <c r="D75" s="16">
        <v>210</v>
      </c>
      <c r="E75" s="17" t="s">
        <v>97</v>
      </c>
      <c r="F75" s="17">
        <v>2022</v>
      </c>
    </row>
    <row r="76" spans="1:6" x14ac:dyDescent="0.25">
      <c r="A76" s="15" t="s">
        <v>19</v>
      </c>
      <c r="B76" s="15" t="s">
        <v>75</v>
      </c>
      <c r="C76" s="15" t="s">
        <v>76</v>
      </c>
      <c r="D76" s="16">
        <v>31.217391304347824</v>
      </c>
      <c r="E76" s="17" t="s">
        <v>97</v>
      </c>
      <c r="F76" s="17">
        <v>2022</v>
      </c>
    </row>
    <row r="77" spans="1:6" x14ac:dyDescent="0.25">
      <c r="A77" s="15" t="s">
        <v>20</v>
      </c>
      <c r="B77" s="15" t="s">
        <v>81</v>
      </c>
      <c r="C77" s="15" t="s">
        <v>76</v>
      </c>
      <c r="D77" s="16">
        <v>80.869565217391298</v>
      </c>
      <c r="E77" s="17" t="s">
        <v>97</v>
      </c>
      <c r="F77" s="17">
        <v>2022</v>
      </c>
    </row>
    <row r="78" spans="1:6" x14ac:dyDescent="0.25">
      <c r="A78" s="15" t="s">
        <v>21</v>
      </c>
      <c r="B78" s="15" t="s">
        <v>81</v>
      </c>
      <c r="C78" s="15" t="s">
        <v>76</v>
      </c>
      <c r="D78" s="16">
        <v>86.739130434782609</v>
      </c>
      <c r="E78" s="17" t="s">
        <v>97</v>
      </c>
      <c r="F78" s="17">
        <v>2022</v>
      </c>
    </row>
    <row r="79" spans="1:6" x14ac:dyDescent="0.25">
      <c r="A79" s="15" t="s">
        <v>22</v>
      </c>
      <c r="B79" s="15" t="s">
        <v>81</v>
      </c>
      <c r="C79" s="15" t="s">
        <v>76</v>
      </c>
      <c r="D79" s="16">
        <v>96.739130434782609</v>
      </c>
      <c r="E79" s="17" t="s">
        <v>97</v>
      </c>
      <c r="F79" s="17">
        <v>2022</v>
      </c>
    </row>
    <row r="80" spans="1:6" x14ac:dyDescent="0.25">
      <c r="A80" s="15" t="s">
        <v>23</v>
      </c>
      <c r="B80" s="15" t="s">
        <v>82</v>
      </c>
      <c r="C80" s="15" t="s">
        <v>76</v>
      </c>
      <c r="D80" s="16">
        <v>50</v>
      </c>
      <c r="E80" s="17" t="s">
        <v>97</v>
      </c>
      <c r="F80" s="17">
        <v>2022</v>
      </c>
    </row>
    <row r="81" spans="1:6" x14ac:dyDescent="0.25">
      <c r="A81" s="15" t="s">
        <v>24</v>
      </c>
      <c r="B81" s="15" t="s">
        <v>82</v>
      </c>
      <c r="C81" s="15" t="s">
        <v>76</v>
      </c>
      <c r="D81" s="16">
        <v>92</v>
      </c>
      <c r="E81" s="17" t="s">
        <v>97</v>
      </c>
      <c r="F81" s="17">
        <v>2022</v>
      </c>
    </row>
    <row r="82" spans="1:6" x14ac:dyDescent="0.25">
      <c r="A82" s="15" t="s">
        <v>25</v>
      </c>
      <c r="B82" s="15" t="s">
        <v>75</v>
      </c>
      <c r="C82" s="15" t="s">
        <v>76</v>
      </c>
      <c r="D82" s="16">
        <v>31.521739130434781</v>
      </c>
      <c r="E82" s="17" t="s">
        <v>97</v>
      </c>
      <c r="F82" s="17">
        <v>2022</v>
      </c>
    </row>
    <row r="83" spans="1:6" x14ac:dyDescent="0.25">
      <c r="A83" s="15" t="s">
        <v>26</v>
      </c>
      <c r="B83" s="15" t="s">
        <v>82</v>
      </c>
      <c r="C83" s="15" t="s">
        <v>76</v>
      </c>
      <c r="D83" s="16">
        <v>65</v>
      </c>
      <c r="E83" s="17" t="s">
        <v>97</v>
      </c>
      <c r="F83" s="17">
        <v>2022</v>
      </c>
    </row>
    <row r="84" spans="1:6" x14ac:dyDescent="0.25">
      <c r="A84" s="15" t="s">
        <v>27</v>
      </c>
      <c r="B84" s="15" t="s">
        <v>82</v>
      </c>
      <c r="C84" s="15" t="s">
        <v>76</v>
      </c>
      <c r="D84" s="16">
        <v>45</v>
      </c>
      <c r="E84" s="17" t="s">
        <v>97</v>
      </c>
      <c r="F84" s="17">
        <v>2022</v>
      </c>
    </row>
    <row r="85" spans="1:6" x14ac:dyDescent="0.25">
      <c r="A85" s="15" t="s">
        <v>83</v>
      </c>
      <c r="B85" s="15" t="s">
        <v>80</v>
      </c>
      <c r="C85" s="15" t="s">
        <v>76</v>
      </c>
      <c r="D85" s="16">
        <v>84.130434782608702</v>
      </c>
      <c r="E85" s="17" t="s">
        <v>97</v>
      </c>
      <c r="F85" s="17">
        <v>2022</v>
      </c>
    </row>
    <row r="86" spans="1:6" x14ac:dyDescent="0.25">
      <c r="A86" s="15" t="s">
        <v>28</v>
      </c>
      <c r="B86" s="15" t="s">
        <v>84</v>
      </c>
      <c r="C86" s="15" t="s">
        <v>76</v>
      </c>
      <c r="D86" s="16">
        <v>11.565217391304348</v>
      </c>
      <c r="E86" s="17" t="s">
        <v>97</v>
      </c>
      <c r="F86" s="17">
        <v>2022</v>
      </c>
    </row>
    <row r="87" spans="1:6" x14ac:dyDescent="0.25">
      <c r="A87" s="15" t="s">
        <v>29</v>
      </c>
      <c r="B87" s="15" t="s">
        <v>75</v>
      </c>
      <c r="C87" s="15" t="s">
        <v>76</v>
      </c>
      <c r="D87" s="16">
        <v>15</v>
      </c>
      <c r="E87" s="17" t="s">
        <v>97</v>
      </c>
      <c r="F87" s="17">
        <v>2022</v>
      </c>
    </row>
    <row r="88" spans="1:6" x14ac:dyDescent="0.25">
      <c r="A88" s="15" t="s">
        <v>30</v>
      </c>
      <c r="B88" s="15" t="s">
        <v>75</v>
      </c>
      <c r="C88" s="15" t="s">
        <v>76</v>
      </c>
      <c r="D88" s="16">
        <v>23.521739130434781</v>
      </c>
      <c r="E88" s="17" t="s">
        <v>97</v>
      </c>
      <c r="F88" s="17">
        <v>2022</v>
      </c>
    </row>
    <row r="89" spans="1:6" x14ac:dyDescent="0.25">
      <c r="A89" s="15" t="s">
        <v>32</v>
      </c>
      <c r="B89" s="15" t="s">
        <v>84</v>
      </c>
      <c r="C89" s="15" t="s">
        <v>76</v>
      </c>
      <c r="D89" s="16">
        <v>53.173913043478258</v>
      </c>
      <c r="E89" s="17" t="s">
        <v>97</v>
      </c>
      <c r="F89" s="17">
        <v>2022</v>
      </c>
    </row>
    <row r="90" spans="1:6" x14ac:dyDescent="0.25">
      <c r="A90" s="15" t="s">
        <v>85</v>
      </c>
      <c r="B90" s="15" t="s">
        <v>80</v>
      </c>
      <c r="C90" s="15" t="s">
        <v>76</v>
      </c>
      <c r="D90" s="16">
        <v>36.695652173913047</v>
      </c>
      <c r="E90" s="17" t="s">
        <v>97</v>
      </c>
      <c r="F90" s="17">
        <v>2022</v>
      </c>
    </row>
    <row r="91" spans="1:6" x14ac:dyDescent="0.25">
      <c r="A91" s="15" t="s">
        <v>86</v>
      </c>
      <c r="B91" s="15" t="s">
        <v>80</v>
      </c>
      <c r="C91" s="15" t="s">
        <v>76</v>
      </c>
      <c r="D91" s="16">
        <v>20</v>
      </c>
      <c r="E91" s="17" t="s">
        <v>97</v>
      </c>
      <c r="F91" s="17">
        <v>2022</v>
      </c>
    </row>
    <row r="92" spans="1:6" x14ac:dyDescent="0.25">
      <c r="A92" s="15" t="s">
        <v>33</v>
      </c>
      <c r="B92" s="15" t="s">
        <v>80</v>
      </c>
      <c r="C92" s="15" t="s">
        <v>76</v>
      </c>
      <c r="D92" s="16">
        <v>23.608695652173914</v>
      </c>
      <c r="E92" s="17" t="s">
        <v>97</v>
      </c>
      <c r="F92" s="17">
        <v>2022</v>
      </c>
    </row>
    <row r="93" spans="1:6" x14ac:dyDescent="0.25">
      <c r="A93" s="15" t="s">
        <v>34</v>
      </c>
      <c r="B93" s="15" t="s">
        <v>81</v>
      </c>
      <c r="C93" s="15" t="s">
        <v>76</v>
      </c>
      <c r="D93" s="16">
        <v>64.217391304347828</v>
      </c>
      <c r="E93" s="17" t="s">
        <v>97</v>
      </c>
      <c r="F93" s="17">
        <v>2022</v>
      </c>
    </row>
    <row r="94" spans="1:6" x14ac:dyDescent="0.25">
      <c r="A94" s="15" t="s">
        <v>35</v>
      </c>
      <c r="B94" s="15" t="s">
        <v>81</v>
      </c>
      <c r="C94" s="15" t="s">
        <v>76</v>
      </c>
      <c r="D94" s="16">
        <v>70</v>
      </c>
      <c r="E94" s="17" t="s">
        <v>97</v>
      </c>
      <c r="F94" s="17">
        <v>2022</v>
      </c>
    </row>
    <row r="95" spans="1:6" x14ac:dyDescent="0.25">
      <c r="A95" s="15" t="s">
        <v>36</v>
      </c>
      <c r="B95" s="15" t="s">
        <v>75</v>
      </c>
      <c r="C95" s="15" t="s">
        <v>76</v>
      </c>
      <c r="D95" s="16">
        <v>35.476190476190474</v>
      </c>
      <c r="E95" s="17" t="s">
        <v>97</v>
      </c>
      <c r="F95" s="17">
        <v>2022</v>
      </c>
    </row>
    <row r="96" spans="1:6" x14ac:dyDescent="0.25">
      <c r="A96" s="15" t="s">
        <v>37</v>
      </c>
      <c r="B96" s="15" t="s">
        <v>81</v>
      </c>
      <c r="C96" s="15" t="s">
        <v>76</v>
      </c>
      <c r="D96" s="16">
        <v>146.30434782608697</v>
      </c>
      <c r="E96" s="17" t="s">
        <v>97</v>
      </c>
      <c r="F96" s="17">
        <v>2022</v>
      </c>
    </row>
    <row r="97" spans="1:6" x14ac:dyDescent="0.25">
      <c r="A97" s="15" t="s">
        <v>38</v>
      </c>
      <c r="B97" s="15" t="s">
        <v>84</v>
      </c>
      <c r="C97" s="15" t="s">
        <v>76</v>
      </c>
      <c r="D97" s="16">
        <v>20</v>
      </c>
      <c r="E97" s="17" t="s">
        <v>97</v>
      </c>
      <c r="F97" s="17">
        <v>2022</v>
      </c>
    </row>
    <row r="98" spans="1:6" x14ac:dyDescent="0.25">
      <c r="A98" s="15" t="s">
        <v>39</v>
      </c>
      <c r="B98" s="15" t="s">
        <v>75</v>
      </c>
      <c r="C98" s="15" t="s">
        <v>76</v>
      </c>
      <c r="D98" s="16">
        <v>27.869565217391305</v>
      </c>
      <c r="E98" s="17" t="s">
        <v>97</v>
      </c>
      <c r="F98" s="17">
        <v>2022</v>
      </c>
    </row>
    <row r="99" spans="1:6" x14ac:dyDescent="0.25">
      <c r="A99" s="15" t="s">
        <v>40</v>
      </c>
      <c r="B99" s="15" t="s">
        <v>75</v>
      </c>
      <c r="C99" s="15" t="s">
        <v>76</v>
      </c>
      <c r="D99" s="16">
        <v>19.521739130434781</v>
      </c>
      <c r="E99" s="17" t="s">
        <v>97</v>
      </c>
      <c r="F99" s="17">
        <v>2022</v>
      </c>
    </row>
    <row r="100" spans="1:6" x14ac:dyDescent="0.25">
      <c r="A100" s="15" t="s">
        <v>41</v>
      </c>
      <c r="B100" s="15" t="s">
        <v>80</v>
      </c>
      <c r="C100" s="15" t="s">
        <v>76</v>
      </c>
      <c r="D100" s="16">
        <v>21.826086956521738</v>
      </c>
      <c r="E100" s="17" t="s">
        <v>97</v>
      </c>
      <c r="F100" s="17">
        <v>2022</v>
      </c>
    </row>
    <row r="101" spans="1:6" x14ac:dyDescent="0.25">
      <c r="A101" s="15" t="s">
        <v>42</v>
      </c>
      <c r="B101" s="15" t="s">
        <v>80</v>
      </c>
      <c r="C101" s="15" t="s">
        <v>76</v>
      </c>
      <c r="D101" s="16">
        <v>38.130434782608695</v>
      </c>
      <c r="E101" s="17" t="s">
        <v>97</v>
      </c>
      <c r="F101" s="17">
        <v>2022</v>
      </c>
    </row>
    <row r="102" spans="1:6" x14ac:dyDescent="0.25">
      <c r="A102" s="15" t="s">
        <v>87</v>
      </c>
      <c r="B102" s="15" t="s">
        <v>80</v>
      </c>
      <c r="C102" s="15" t="s">
        <v>76</v>
      </c>
      <c r="D102" s="16">
        <v>35.434782608695649</v>
      </c>
      <c r="E102" s="17" t="s">
        <v>97</v>
      </c>
      <c r="F102" s="17">
        <v>2022</v>
      </c>
    </row>
    <row r="103" spans="1:6" x14ac:dyDescent="0.25">
      <c r="A103" s="15" t="s">
        <v>43</v>
      </c>
      <c r="B103" s="15" t="s">
        <v>80</v>
      </c>
      <c r="C103" s="15" t="s">
        <v>76</v>
      </c>
      <c r="D103" s="16">
        <v>15.1</v>
      </c>
      <c r="E103" s="17" t="s">
        <v>97</v>
      </c>
      <c r="F103" s="17">
        <v>2022</v>
      </c>
    </row>
    <row r="104" spans="1:6" x14ac:dyDescent="0.25">
      <c r="A104" s="15" t="s">
        <v>44</v>
      </c>
      <c r="B104" s="15" t="s">
        <v>75</v>
      </c>
      <c r="C104" s="15" t="s">
        <v>76</v>
      </c>
      <c r="D104" s="16">
        <v>32.608695652173914</v>
      </c>
      <c r="E104" s="17" t="s">
        <v>97</v>
      </c>
      <c r="F104" s="17">
        <v>2022</v>
      </c>
    </row>
    <row r="105" spans="1:6" x14ac:dyDescent="0.25">
      <c r="A105" s="15" t="s">
        <v>45</v>
      </c>
      <c r="B105" s="15" t="s">
        <v>84</v>
      </c>
      <c r="C105" s="15" t="s">
        <v>88</v>
      </c>
      <c r="D105" s="16">
        <v>26.695652173913043</v>
      </c>
      <c r="E105" s="17" t="s">
        <v>97</v>
      </c>
      <c r="F105" s="17">
        <v>2022</v>
      </c>
    </row>
    <row r="106" spans="1:6" x14ac:dyDescent="0.25">
      <c r="A106" s="15" t="s">
        <v>47</v>
      </c>
      <c r="B106" s="15" t="s">
        <v>84</v>
      </c>
      <c r="C106" s="15" t="s">
        <v>88</v>
      </c>
      <c r="D106" s="16">
        <v>10</v>
      </c>
      <c r="E106" s="17" t="s">
        <v>97</v>
      </c>
      <c r="F106" s="17">
        <v>2022</v>
      </c>
    </row>
    <row r="107" spans="1:6" x14ac:dyDescent="0.25">
      <c r="A107" s="15" t="s">
        <v>48</v>
      </c>
      <c r="B107" s="15" t="s">
        <v>84</v>
      </c>
      <c r="C107" s="15" t="s">
        <v>88</v>
      </c>
      <c r="D107" s="16">
        <v>49.523809523809526</v>
      </c>
      <c r="E107" s="17" t="s">
        <v>97</v>
      </c>
      <c r="F107" s="17">
        <v>2022</v>
      </c>
    </row>
    <row r="108" spans="1:6" x14ac:dyDescent="0.25">
      <c r="A108" s="15" t="s">
        <v>49</v>
      </c>
      <c r="B108" s="15" t="s">
        <v>89</v>
      </c>
      <c r="C108" s="15" t="s">
        <v>88</v>
      </c>
      <c r="D108" s="16">
        <v>4.9047619047619051</v>
      </c>
      <c r="E108" s="17" t="s">
        <v>97</v>
      </c>
      <c r="F108" s="17">
        <v>2022</v>
      </c>
    </row>
    <row r="109" spans="1:6" x14ac:dyDescent="0.25">
      <c r="A109" s="15" t="s">
        <v>90</v>
      </c>
      <c r="B109" s="15" t="s">
        <v>84</v>
      </c>
      <c r="C109" s="15" t="s">
        <v>88</v>
      </c>
      <c r="D109" s="16">
        <v>10.130434782608695</v>
      </c>
      <c r="E109" s="17" t="s">
        <v>97</v>
      </c>
      <c r="F109" s="17">
        <v>2022</v>
      </c>
    </row>
    <row r="110" spans="1:6" x14ac:dyDescent="0.25">
      <c r="A110" s="15" t="s">
        <v>51</v>
      </c>
      <c r="B110" s="15" t="s">
        <v>84</v>
      </c>
      <c r="C110" s="15" t="s">
        <v>88</v>
      </c>
      <c r="D110" s="16">
        <v>77.89473684210526</v>
      </c>
      <c r="E110" s="17" t="s">
        <v>97</v>
      </c>
      <c r="F110" s="17">
        <v>2022</v>
      </c>
    </row>
    <row r="111" spans="1:6" x14ac:dyDescent="0.25">
      <c r="A111" s="15" t="s">
        <v>52</v>
      </c>
      <c r="B111" s="15" t="s">
        <v>84</v>
      </c>
      <c r="C111" s="15" t="s">
        <v>88</v>
      </c>
      <c r="D111" s="16">
        <v>6.3478260869565215</v>
      </c>
      <c r="E111" s="17" t="s">
        <v>97</v>
      </c>
      <c r="F111" s="17">
        <v>2022</v>
      </c>
    </row>
    <row r="112" spans="1:6" x14ac:dyDescent="0.25">
      <c r="A112" s="15" t="s">
        <v>53</v>
      </c>
      <c r="B112" s="15" t="s">
        <v>84</v>
      </c>
      <c r="C112" s="15" t="s">
        <v>88</v>
      </c>
      <c r="D112" s="16">
        <v>7.5652173913043477</v>
      </c>
      <c r="E112" s="17" t="s">
        <v>97</v>
      </c>
      <c r="F112" s="17">
        <v>2022</v>
      </c>
    </row>
    <row r="113" spans="1:6" x14ac:dyDescent="0.25">
      <c r="A113" s="15" t="s">
        <v>54</v>
      </c>
      <c r="B113" s="15" t="s">
        <v>75</v>
      </c>
      <c r="C113" s="15" t="s">
        <v>88</v>
      </c>
      <c r="D113" s="16">
        <v>14.913043478260869</v>
      </c>
      <c r="E113" s="17" t="s">
        <v>97</v>
      </c>
      <c r="F113" s="17">
        <v>2022</v>
      </c>
    </row>
    <row r="114" spans="1:6" x14ac:dyDescent="0.25">
      <c r="A114" s="15" t="s">
        <v>91</v>
      </c>
      <c r="B114" s="15" t="s">
        <v>84</v>
      </c>
      <c r="C114" s="15" t="s">
        <v>88</v>
      </c>
      <c r="D114" s="16">
        <v>50.434782608695649</v>
      </c>
      <c r="E114" s="17" t="s">
        <v>97</v>
      </c>
      <c r="F114" s="17">
        <v>2022</v>
      </c>
    </row>
    <row r="115" spans="1:6" x14ac:dyDescent="0.25">
      <c r="A115" s="15" t="s">
        <v>56</v>
      </c>
      <c r="B115" s="15" t="s">
        <v>89</v>
      </c>
      <c r="C115" s="15" t="s">
        <v>88</v>
      </c>
      <c r="D115" s="16">
        <v>14.173913043478262</v>
      </c>
      <c r="E115" s="17" t="s">
        <v>97</v>
      </c>
      <c r="F115" s="17">
        <v>2022</v>
      </c>
    </row>
    <row r="116" spans="1:6" x14ac:dyDescent="0.25">
      <c r="A116" s="15" t="s">
        <v>92</v>
      </c>
      <c r="B116" s="15" t="s">
        <v>89</v>
      </c>
      <c r="C116" s="15" t="s">
        <v>88</v>
      </c>
      <c r="D116" s="16">
        <v>10.761904761904763</v>
      </c>
      <c r="E116" s="17" t="s">
        <v>97</v>
      </c>
      <c r="F116" s="17">
        <v>2022</v>
      </c>
    </row>
    <row r="117" spans="1:6" x14ac:dyDescent="0.25">
      <c r="A117" s="15" t="s">
        <v>57</v>
      </c>
      <c r="B117" s="15" t="s">
        <v>89</v>
      </c>
      <c r="C117" s="15" t="s">
        <v>88</v>
      </c>
      <c r="D117" s="16">
        <v>7.2608695652173916</v>
      </c>
      <c r="E117" s="17" t="s">
        <v>97</v>
      </c>
      <c r="F117" s="17">
        <v>2022</v>
      </c>
    </row>
    <row r="118" spans="1:6" x14ac:dyDescent="0.25">
      <c r="A118" s="15" t="s">
        <v>58</v>
      </c>
      <c r="B118" s="15" t="s">
        <v>75</v>
      </c>
      <c r="C118" s="15" t="s">
        <v>88</v>
      </c>
      <c r="D118" s="16">
        <v>66.956521739130437</v>
      </c>
      <c r="E118" s="17" t="s">
        <v>97</v>
      </c>
      <c r="F118" s="17">
        <v>2022</v>
      </c>
    </row>
    <row r="119" spans="1:6" x14ac:dyDescent="0.25">
      <c r="A119" s="15" t="s">
        <v>59</v>
      </c>
      <c r="B119" s="15" t="s">
        <v>75</v>
      </c>
      <c r="C119" s="15" t="s">
        <v>88</v>
      </c>
      <c r="D119" s="16">
        <v>13.714285714285714</v>
      </c>
      <c r="E119" s="17" t="s">
        <v>97</v>
      </c>
      <c r="F119" s="17">
        <v>2022</v>
      </c>
    </row>
    <row r="120" spans="1:6" x14ac:dyDescent="0.25">
      <c r="A120" s="15" t="s">
        <v>60</v>
      </c>
      <c r="B120" s="15" t="s">
        <v>84</v>
      </c>
      <c r="C120" s="15" t="s">
        <v>88</v>
      </c>
      <c r="D120" s="16">
        <v>29.523809523809526</v>
      </c>
      <c r="E120" s="17" t="s">
        <v>97</v>
      </c>
      <c r="F120" s="17">
        <v>2022</v>
      </c>
    </row>
    <row r="121" spans="1:6" x14ac:dyDescent="0.25">
      <c r="A121" s="15" t="s">
        <v>61</v>
      </c>
      <c r="B121" s="15" t="s">
        <v>75</v>
      </c>
      <c r="C121" s="15" t="s">
        <v>93</v>
      </c>
      <c r="D121" s="16">
        <v>35.217391304347828</v>
      </c>
      <c r="E121" s="17" t="s">
        <v>97</v>
      </c>
      <c r="F121" s="17">
        <v>2022</v>
      </c>
    </row>
    <row r="122" spans="1:6" x14ac:dyDescent="0.25">
      <c r="A122" s="15" t="s">
        <v>63</v>
      </c>
      <c r="B122" s="15" t="s">
        <v>75</v>
      </c>
      <c r="C122" s="15" t="s">
        <v>93</v>
      </c>
      <c r="D122" s="16">
        <v>34.565217391304351</v>
      </c>
      <c r="E122" s="17" t="s">
        <v>97</v>
      </c>
      <c r="F122" s="17">
        <v>2022</v>
      </c>
    </row>
    <row r="123" spans="1:6" x14ac:dyDescent="0.25">
      <c r="A123" s="15" t="s">
        <v>64</v>
      </c>
      <c r="B123" s="15" t="s">
        <v>84</v>
      </c>
      <c r="C123" s="15" t="s">
        <v>93</v>
      </c>
      <c r="D123" s="16">
        <v>33.695652173913047</v>
      </c>
      <c r="E123" s="17" t="s">
        <v>97</v>
      </c>
      <c r="F123" s="17">
        <v>2022</v>
      </c>
    </row>
    <row r="124" spans="1:6" x14ac:dyDescent="0.25">
      <c r="A124" s="15" t="s">
        <v>65</v>
      </c>
      <c r="B124" s="15" t="s">
        <v>79</v>
      </c>
      <c r="C124" s="15" t="s">
        <v>94</v>
      </c>
      <c r="D124" s="16">
        <v>594.56521739130437</v>
      </c>
      <c r="E124" s="17" t="s">
        <v>97</v>
      </c>
      <c r="F124" s="17">
        <v>2022</v>
      </c>
    </row>
    <row r="125" spans="1:6" x14ac:dyDescent="0.25">
      <c r="A125" s="15" t="s">
        <v>67</v>
      </c>
      <c r="B125" s="15" t="s">
        <v>95</v>
      </c>
      <c r="C125" s="15" t="s">
        <v>96</v>
      </c>
      <c r="D125" s="16">
        <v>190</v>
      </c>
      <c r="E125" s="17" t="s">
        <v>97</v>
      </c>
      <c r="F125" s="17">
        <v>2022</v>
      </c>
    </row>
    <row r="126" spans="1:6" x14ac:dyDescent="0.25">
      <c r="A126" s="15" t="s">
        <v>6</v>
      </c>
      <c r="B126" s="15" t="s">
        <v>75</v>
      </c>
      <c r="C126" s="15" t="s">
        <v>76</v>
      </c>
      <c r="D126" s="16">
        <v>39.391304347826086</v>
      </c>
      <c r="E126" s="17" t="s">
        <v>98</v>
      </c>
      <c r="F126" s="17">
        <v>2022</v>
      </c>
    </row>
    <row r="127" spans="1:6" x14ac:dyDescent="0.25">
      <c r="A127" s="15" t="s">
        <v>8</v>
      </c>
      <c r="B127" s="15" t="s">
        <v>75</v>
      </c>
      <c r="C127" s="15" t="s">
        <v>76</v>
      </c>
      <c r="D127" s="16">
        <v>63.260869565217391</v>
      </c>
      <c r="E127" s="17" t="s">
        <v>98</v>
      </c>
      <c r="F127" s="17">
        <v>2022</v>
      </c>
    </row>
    <row r="128" spans="1:6" x14ac:dyDescent="0.25">
      <c r="A128" s="15" t="s">
        <v>9</v>
      </c>
      <c r="B128" s="15" t="s">
        <v>75</v>
      </c>
      <c r="C128" s="15" t="s">
        <v>76</v>
      </c>
      <c r="D128" s="16">
        <v>46.304347826086953</v>
      </c>
      <c r="E128" s="17" t="s">
        <v>98</v>
      </c>
      <c r="F128" s="17">
        <v>2022</v>
      </c>
    </row>
    <row r="129" spans="1:6" x14ac:dyDescent="0.25">
      <c r="A129" s="15" t="s">
        <v>10</v>
      </c>
      <c r="B129" s="15" t="s">
        <v>75</v>
      </c>
      <c r="C129" s="15" t="s">
        <v>76</v>
      </c>
      <c r="D129" s="16">
        <v>105.8695652173913</v>
      </c>
      <c r="E129" s="17" t="s">
        <v>98</v>
      </c>
      <c r="F129" s="17">
        <v>2022</v>
      </c>
    </row>
    <row r="130" spans="1:6" x14ac:dyDescent="0.25">
      <c r="A130" s="15" t="s">
        <v>11</v>
      </c>
      <c r="B130" s="15" t="s">
        <v>75</v>
      </c>
      <c r="C130" s="15" t="s">
        <v>76</v>
      </c>
      <c r="D130" s="16">
        <v>15.608695652173912</v>
      </c>
      <c r="E130" s="17" t="s">
        <v>98</v>
      </c>
      <c r="F130" s="17">
        <v>2022</v>
      </c>
    </row>
    <row r="131" spans="1:6" x14ac:dyDescent="0.25">
      <c r="A131" s="15" t="s">
        <v>12</v>
      </c>
      <c r="B131" s="15" t="s">
        <v>75</v>
      </c>
      <c r="C131" s="15" t="s">
        <v>76</v>
      </c>
      <c r="D131" s="16">
        <v>25</v>
      </c>
      <c r="E131" s="17" t="s">
        <v>98</v>
      </c>
      <c r="F131" s="17">
        <v>2022</v>
      </c>
    </row>
    <row r="132" spans="1:6" x14ac:dyDescent="0.25">
      <c r="A132" s="15" t="s">
        <v>13</v>
      </c>
      <c r="B132" s="15" t="s">
        <v>78</v>
      </c>
      <c r="C132" s="15" t="s">
        <v>76</v>
      </c>
      <c r="D132" s="16">
        <v>25</v>
      </c>
      <c r="E132" s="17" t="s">
        <v>98</v>
      </c>
      <c r="F132" s="17">
        <v>2022</v>
      </c>
    </row>
    <row r="133" spans="1:6" x14ac:dyDescent="0.25">
      <c r="A133" s="15" t="s">
        <v>14</v>
      </c>
      <c r="B133" s="15" t="s">
        <v>79</v>
      </c>
      <c r="C133" s="15" t="s">
        <v>76</v>
      </c>
      <c r="D133" s="16">
        <v>27</v>
      </c>
      <c r="E133" s="17" t="s">
        <v>98</v>
      </c>
      <c r="F133" s="17">
        <v>2022</v>
      </c>
    </row>
    <row r="134" spans="1:6" x14ac:dyDescent="0.25">
      <c r="A134" s="15" t="s">
        <v>15</v>
      </c>
      <c r="B134" s="15" t="s">
        <v>80</v>
      </c>
      <c r="C134" s="15" t="s">
        <v>76</v>
      </c>
      <c r="D134" s="16">
        <v>19.565217391304348</v>
      </c>
      <c r="E134" s="17" t="s">
        <v>98</v>
      </c>
      <c r="F134" s="17">
        <v>2022</v>
      </c>
    </row>
    <row r="135" spans="1:6" x14ac:dyDescent="0.25">
      <c r="A135" s="15" t="s">
        <v>16</v>
      </c>
      <c r="B135" s="15" t="s">
        <v>75</v>
      </c>
      <c r="C135" s="15" t="s">
        <v>76</v>
      </c>
      <c r="D135" s="16">
        <v>22.304347826086957</v>
      </c>
      <c r="E135" s="17" t="s">
        <v>98</v>
      </c>
      <c r="F135" s="17">
        <v>2022</v>
      </c>
    </row>
    <row r="136" spans="1:6" x14ac:dyDescent="0.25">
      <c r="A136" s="15" t="s">
        <v>17</v>
      </c>
      <c r="B136" s="15" t="s">
        <v>75</v>
      </c>
      <c r="C136" s="15" t="s">
        <v>76</v>
      </c>
      <c r="D136" s="16">
        <v>29.130434782608695</v>
      </c>
      <c r="E136" s="17" t="s">
        <v>98</v>
      </c>
      <c r="F136" s="17">
        <v>2022</v>
      </c>
    </row>
    <row r="137" spans="1:6" x14ac:dyDescent="0.25">
      <c r="A137" s="15" t="s">
        <v>18</v>
      </c>
      <c r="B137" s="15" t="s">
        <v>79</v>
      </c>
      <c r="C137" s="15" t="s">
        <v>76</v>
      </c>
      <c r="D137" s="16">
        <v>210</v>
      </c>
      <c r="E137" s="17" t="s">
        <v>98</v>
      </c>
      <c r="F137" s="17">
        <v>2022</v>
      </c>
    </row>
    <row r="138" spans="1:6" x14ac:dyDescent="0.25">
      <c r="A138" s="15" t="s">
        <v>19</v>
      </c>
      <c r="B138" s="15" t="s">
        <v>75</v>
      </c>
      <c r="C138" s="15" t="s">
        <v>76</v>
      </c>
      <c r="D138" s="16">
        <v>31.956521739130434</v>
      </c>
      <c r="E138" s="17" t="s">
        <v>98</v>
      </c>
      <c r="F138" s="17">
        <v>2022</v>
      </c>
    </row>
    <row r="139" spans="1:6" x14ac:dyDescent="0.25">
      <c r="A139" s="15" t="s">
        <v>20</v>
      </c>
      <c r="B139" s="15" t="s">
        <v>81</v>
      </c>
      <c r="C139" s="15" t="s">
        <v>76</v>
      </c>
      <c r="D139" s="16">
        <v>85.478260869565219</v>
      </c>
      <c r="E139" s="17" t="s">
        <v>98</v>
      </c>
      <c r="F139" s="17">
        <v>2022</v>
      </c>
    </row>
    <row r="140" spans="1:6" x14ac:dyDescent="0.25">
      <c r="A140" s="15" t="s">
        <v>21</v>
      </c>
      <c r="B140" s="15" t="s">
        <v>81</v>
      </c>
      <c r="C140" s="15" t="s">
        <v>76</v>
      </c>
      <c r="D140" s="16">
        <v>91.521739130434781</v>
      </c>
      <c r="E140" s="17" t="s">
        <v>98</v>
      </c>
      <c r="F140" s="17">
        <v>2022</v>
      </c>
    </row>
    <row r="141" spans="1:6" x14ac:dyDescent="0.25">
      <c r="A141" s="15" t="s">
        <v>22</v>
      </c>
      <c r="B141" s="15" t="s">
        <v>81</v>
      </c>
      <c r="C141" s="15" t="s">
        <v>76</v>
      </c>
      <c r="D141" s="16">
        <v>101.26086956521739</v>
      </c>
      <c r="E141" s="17" t="s">
        <v>98</v>
      </c>
      <c r="F141" s="17">
        <v>2022</v>
      </c>
    </row>
    <row r="142" spans="1:6" x14ac:dyDescent="0.25">
      <c r="A142" s="15" t="s">
        <v>23</v>
      </c>
      <c r="B142" s="15" t="s">
        <v>82</v>
      </c>
      <c r="C142" s="15" t="s">
        <v>76</v>
      </c>
      <c r="D142" s="16">
        <v>50</v>
      </c>
      <c r="E142" s="17" t="s">
        <v>98</v>
      </c>
      <c r="F142" s="17">
        <v>2022</v>
      </c>
    </row>
    <row r="143" spans="1:6" x14ac:dyDescent="0.25">
      <c r="A143" s="15" t="s">
        <v>24</v>
      </c>
      <c r="B143" s="15" t="s">
        <v>82</v>
      </c>
      <c r="C143" s="15" t="s">
        <v>76</v>
      </c>
      <c r="D143" s="16">
        <v>106.52173913043478</v>
      </c>
      <c r="E143" s="17" t="s">
        <v>98</v>
      </c>
      <c r="F143" s="17">
        <v>2022</v>
      </c>
    </row>
    <row r="144" spans="1:6" x14ac:dyDescent="0.25">
      <c r="A144" s="15" t="s">
        <v>25</v>
      </c>
      <c r="B144" s="15" t="s">
        <v>75</v>
      </c>
      <c r="C144" s="15" t="s">
        <v>76</v>
      </c>
      <c r="D144" s="16">
        <v>30.652173913043477</v>
      </c>
      <c r="E144" s="17" t="s">
        <v>98</v>
      </c>
      <c r="F144" s="17">
        <v>2022</v>
      </c>
    </row>
    <row r="145" spans="1:6" x14ac:dyDescent="0.25">
      <c r="A145" s="15" t="s">
        <v>26</v>
      </c>
      <c r="B145" s="15" t="s">
        <v>82</v>
      </c>
      <c r="C145" s="15" t="s">
        <v>76</v>
      </c>
      <c r="D145" s="16">
        <v>65</v>
      </c>
      <c r="E145" s="17" t="s">
        <v>98</v>
      </c>
      <c r="F145" s="17">
        <v>2022</v>
      </c>
    </row>
    <row r="146" spans="1:6" x14ac:dyDescent="0.25">
      <c r="A146" s="15" t="s">
        <v>27</v>
      </c>
      <c r="B146" s="15" t="s">
        <v>82</v>
      </c>
      <c r="C146" s="15" t="s">
        <v>76</v>
      </c>
      <c r="D146" s="16">
        <v>45</v>
      </c>
      <c r="E146" s="17" t="s">
        <v>98</v>
      </c>
      <c r="F146" s="17">
        <v>2022</v>
      </c>
    </row>
    <row r="147" spans="1:6" x14ac:dyDescent="0.25">
      <c r="A147" s="15" t="s">
        <v>83</v>
      </c>
      <c r="B147" s="15" t="s">
        <v>80</v>
      </c>
      <c r="C147" s="15" t="s">
        <v>76</v>
      </c>
      <c r="D147" s="16">
        <v>80.217391304347828</v>
      </c>
      <c r="E147" s="17" t="s">
        <v>98</v>
      </c>
      <c r="F147" s="17">
        <v>2022</v>
      </c>
    </row>
    <row r="148" spans="1:6" x14ac:dyDescent="0.25">
      <c r="A148" s="15" t="s">
        <v>28</v>
      </c>
      <c r="B148" s="15" t="s">
        <v>84</v>
      </c>
      <c r="C148" s="15" t="s">
        <v>76</v>
      </c>
      <c r="D148" s="16">
        <v>12</v>
      </c>
      <c r="E148" s="17" t="s">
        <v>98</v>
      </c>
      <c r="F148" s="17">
        <v>2022</v>
      </c>
    </row>
    <row r="149" spans="1:6" x14ac:dyDescent="0.25">
      <c r="A149" s="15" t="s">
        <v>29</v>
      </c>
      <c r="B149" s="15" t="s">
        <v>75</v>
      </c>
      <c r="C149" s="15" t="s">
        <v>76</v>
      </c>
      <c r="D149" s="16">
        <v>12.826086956521738</v>
      </c>
      <c r="E149" s="17" t="s">
        <v>98</v>
      </c>
      <c r="F149" s="17">
        <v>2022</v>
      </c>
    </row>
    <row r="150" spans="1:6" x14ac:dyDescent="0.25">
      <c r="A150" s="15" t="s">
        <v>30</v>
      </c>
      <c r="B150" s="15" t="s">
        <v>75</v>
      </c>
      <c r="C150" s="15" t="s">
        <v>76</v>
      </c>
      <c r="D150" s="16">
        <v>23.913043478260871</v>
      </c>
      <c r="E150" s="17" t="s">
        <v>98</v>
      </c>
      <c r="F150" s="17">
        <v>2022</v>
      </c>
    </row>
    <row r="151" spans="1:6" x14ac:dyDescent="0.25">
      <c r="A151" s="15" t="s">
        <v>32</v>
      </c>
      <c r="B151" s="15" t="s">
        <v>84</v>
      </c>
      <c r="C151" s="15" t="s">
        <v>76</v>
      </c>
      <c r="D151" s="16">
        <v>49.347826086956523</v>
      </c>
      <c r="E151" s="17" t="s">
        <v>98</v>
      </c>
      <c r="F151" s="17">
        <v>2022</v>
      </c>
    </row>
    <row r="152" spans="1:6" x14ac:dyDescent="0.25">
      <c r="A152" s="15" t="s">
        <v>85</v>
      </c>
      <c r="B152" s="15" t="s">
        <v>80</v>
      </c>
      <c r="C152" s="15" t="s">
        <v>76</v>
      </c>
      <c r="D152" s="16">
        <v>39.130434782608695</v>
      </c>
      <c r="E152" s="17" t="s">
        <v>98</v>
      </c>
      <c r="F152" s="17">
        <v>2022</v>
      </c>
    </row>
    <row r="153" spans="1:6" x14ac:dyDescent="0.25">
      <c r="A153" s="15" t="s">
        <v>86</v>
      </c>
      <c r="B153" s="15" t="s">
        <v>80</v>
      </c>
      <c r="C153" s="15" t="s">
        <v>76</v>
      </c>
      <c r="D153" s="16">
        <v>23.043478260869566</v>
      </c>
      <c r="E153" s="17" t="s">
        <v>98</v>
      </c>
      <c r="F153" s="17">
        <v>2022</v>
      </c>
    </row>
    <row r="154" spans="1:6" x14ac:dyDescent="0.25">
      <c r="A154" s="15" t="s">
        <v>33</v>
      </c>
      <c r="B154" s="15" t="s">
        <v>80</v>
      </c>
      <c r="C154" s="15" t="s">
        <v>76</v>
      </c>
      <c r="D154" s="16">
        <v>20.434782608695652</v>
      </c>
      <c r="E154" s="17" t="s">
        <v>98</v>
      </c>
      <c r="F154" s="17">
        <v>2022</v>
      </c>
    </row>
    <row r="155" spans="1:6" x14ac:dyDescent="0.25">
      <c r="A155" s="15" t="s">
        <v>34</v>
      </c>
      <c r="B155" s="15" t="s">
        <v>81</v>
      </c>
      <c r="C155" s="15" t="s">
        <v>76</v>
      </c>
      <c r="D155" s="16">
        <v>71.772727272727266</v>
      </c>
      <c r="E155" s="17" t="s">
        <v>98</v>
      </c>
      <c r="F155" s="17">
        <v>2022</v>
      </c>
    </row>
    <row r="156" spans="1:6" x14ac:dyDescent="0.25">
      <c r="A156" s="15" t="s">
        <v>35</v>
      </c>
      <c r="B156" s="15" t="s">
        <v>81</v>
      </c>
      <c r="C156" s="15" t="s">
        <v>76</v>
      </c>
      <c r="D156" s="16">
        <v>76.043478260869563</v>
      </c>
      <c r="E156" s="17" t="s">
        <v>98</v>
      </c>
      <c r="F156" s="17">
        <v>2022</v>
      </c>
    </row>
    <row r="157" spans="1:6" x14ac:dyDescent="0.25">
      <c r="A157" s="15" t="s">
        <v>36</v>
      </c>
      <c r="B157" s="15" t="s">
        <v>75</v>
      </c>
      <c r="C157" s="15" t="s">
        <v>76</v>
      </c>
      <c r="D157" s="16">
        <v>18.652173913043477</v>
      </c>
      <c r="E157" s="17" t="s">
        <v>98</v>
      </c>
      <c r="F157" s="17">
        <v>2022</v>
      </c>
    </row>
    <row r="158" spans="1:6" x14ac:dyDescent="0.25">
      <c r="A158" s="15" t="s">
        <v>37</v>
      </c>
      <c r="B158" s="15" t="s">
        <v>81</v>
      </c>
      <c r="C158" s="15" t="s">
        <v>76</v>
      </c>
      <c r="D158" s="16">
        <v>151.08695652173913</v>
      </c>
      <c r="E158" s="17" t="s">
        <v>98</v>
      </c>
      <c r="F158" s="17">
        <v>2022</v>
      </c>
    </row>
    <row r="159" spans="1:6" x14ac:dyDescent="0.25">
      <c r="A159" s="15" t="s">
        <v>38</v>
      </c>
      <c r="B159" s="15" t="s">
        <v>84</v>
      </c>
      <c r="C159" s="15" t="s">
        <v>76</v>
      </c>
      <c r="D159" s="16">
        <v>23.695652173913043</v>
      </c>
      <c r="E159" s="17" t="s">
        <v>98</v>
      </c>
      <c r="F159" s="17">
        <v>2022</v>
      </c>
    </row>
    <row r="160" spans="1:6" x14ac:dyDescent="0.25">
      <c r="A160" s="15" t="s">
        <v>39</v>
      </c>
      <c r="B160" s="15" t="s">
        <v>75</v>
      </c>
      <c r="C160" s="15" t="s">
        <v>76</v>
      </c>
      <c r="D160" s="16">
        <v>22.739130434782609</v>
      </c>
      <c r="E160" s="17" t="s">
        <v>98</v>
      </c>
      <c r="F160" s="17">
        <v>2022</v>
      </c>
    </row>
    <row r="161" spans="1:6" x14ac:dyDescent="0.25">
      <c r="A161" s="15" t="s">
        <v>40</v>
      </c>
      <c r="B161" s="15" t="s">
        <v>75</v>
      </c>
      <c r="C161" s="15" t="s">
        <v>76</v>
      </c>
      <c r="D161" s="16">
        <v>18.956521739130434</v>
      </c>
      <c r="E161" s="17" t="s">
        <v>98</v>
      </c>
      <c r="F161" s="17">
        <v>2022</v>
      </c>
    </row>
    <row r="162" spans="1:6" x14ac:dyDescent="0.25">
      <c r="A162" s="15" t="s">
        <v>41</v>
      </c>
      <c r="B162" s="15" t="s">
        <v>80</v>
      </c>
      <c r="C162" s="15" t="s">
        <v>76</v>
      </c>
      <c r="D162" s="16">
        <v>25</v>
      </c>
      <c r="E162" s="17" t="s">
        <v>98</v>
      </c>
      <c r="F162" s="17">
        <v>2022</v>
      </c>
    </row>
    <row r="163" spans="1:6" x14ac:dyDescent="0.25">
      <c r="A163" s="15" t="s">
        <v>42</v>
      </c>
      <c r="B163" s="15" t="s">
        <v>80</v>
      </c>
      <c r="C163" s="15" t="s">
        <v>76</v>
      </c>
      <c r="D163" s="16">
        <v>36.782608695652172</v>
      </c>
      <c r="E163" s="17" t="s">
        <v>98</v>
      </c>
      <c r="F163" s="17">
        <v>2022</v>
      </c>
    </row>
    <row r="164" spans="1:6" x14ac:dyDescent="0.25">
      <c r="A164" s="15" t="s">
        <v>87</v>
      </c>
      <c r="B164" s="15" t="s">
        <v>80</v>
      </c>
      <c r="C164" s="15" t="s">
        <v>76</v>
      </c>
      <c r="D164" s="16">
        <v>37.304347826086953</v>
      </c>
      <c r="E164" s="17" t="s">
        <v>98</v>
      </c>
      <c r="F164" s="17">
        <v>2022</v>
      </c>
    </row>
    <row r="165" spans="1:6" x14ac:dyDescent="0.25">
      <c r="A165" s="15" t="s">
        <v>43</v>
      </c>
      <c r="B165" s="15" t="s">
        <v>80</v>
      </c>
      <c r="C165" s="15" t="s">
        <v>76</v>
      </c>
      <c r="D165" s="16">
        <v>15</v>
      </c>
      <c r="E165" s="17" t="s">
        <v>98</v>
      </c>
      <c r="F165" s="17">
        <v>2022</v>
      </c>
    </row>
    <row r="166" spans="1:6" x14ac:dyDescent="0.25">
      <c r="A166" s="15" t="s">
        <v>44</v>
      </c>
      <c r="B166" s="15" t="s">
        <v>75</v>
      </c>
      <c r="C166" s="15" t="s">
        <v>76</v>
      </c>
      <c r="D166" s="16">
        <v>26.739130434782609</v>
      </c>
      <c r="E166" s="17" t="s">
        <v>98</v>
      </c>
      <c r="F166" s="17">
        <v>2022</v>
      </c>
    </row>
    <row r="167" spans="1:6" x14ac:dyDescent="0.25">
      <c r="A167" s="15" t="s">
        <v>45</v>
      </c>
      <c r="B167" s="15" t="s">
        <v>84</v>
      </c>
      <c r="C167" s="15" t="s">
        <v>88</v>
      </c>
      <c r="D167" s="16">
        <v>37.826086956521742</v>
      </c>
      <c r="E167" s="17" t="s">
        <v>98</v>
      </c>
      <c r="F167" s="17">
        <v>2022</v>
      </c>
    </row>
    <row r="168" spans="1:6" x14ac:dyDescent="0.25">
      <c r="A168" s="15" t="s">
        <v>47</v>
      </c>
      <c r="B168" s="15" t="s">
        <v>84</v>
      </c>
      <c r="C168" s="15" t="s">
        <v>88</v>
      </c>
      <c r="D168" s="16">
        <v>11.1</v>
      </c>
      <c r="E168" s="17" t="s">
        <v>98</v>
      </c>
      <c r="F168" s="17">
        <v>2022</v>
      </c>
    </row>
    <row r="169" spans="1:6" x14ac:dyDescent="0.25">
      <c r="A169" s="15" t="s">
        <v>48</v>
      </c>
      <c r="B169" s="15" t="s">
        <v>84</v>
      </c>
      <c r="C169" s="15" t="s">
        <v>88</v>
      </c>
      <c r="D169" s="16">
        <v>47.391304347826086</v>
      </c>
      <c r="E169" s="17" t="s">
        <v>98</v>
      </c>
      <c r="F169" s="17">
        <v>2022</v>
      </c>
    </row>
    <row r="170" spans="1:6" x14ac:dyDescent="0.25">
      <c r="A170" s="15" t="s">
        <v>49</v>
      </c>
      <c r="B170" s="15" t="s">
        <v>89</v>
      </c>
      <c r="C170" s="15" t="s">
        <v>88</v>
      </c>
      <c r="D170" s="16">
        <v>5</v>
      </c>
      <c r="E170" s="17" t="s">
        <v>98</v>
      </c>
      <c r="F170" s="17">
        <v>2022</v>
      </c>
    </row>
    <row r="171" spans="1:6" x14ac:dyDescent="0.25">
      <c r="A171" s="15" t="s">
        <v>90</v>
      </c>
      <c r="B171" s="15" t="s">
        <v>84</v>
      </c>
      <c r="C171" s="15" t="s">
        <v>88</v>
      </c>
      <c r="D171" s="16">
        <v>10.476190476190476</v>
      </c>
      <c r="E171" s="17" t="s">
        <v>98</v>
      </c>
      <c r="F171" s="17">
        <v>2022</v>
      </c>
    </row>
    <row r="172" spans="1:6" x14ac:dyDescent="0.25">
      <c r="A172" s="15" t="s">
        <v>51</v>
      </c>
      <c r="B172" s="15" t="s">
        <v>84</v>
      </c>
      <c r="C172" s="15" t="s">
        <v>88</v>
      </c>
      <c r="D172" s="16">
        <v>85</v>
      </c>
      <c r="E172" s="17" t="s">
        <v>98</v>
      </c>
      <c r="F172" s="17">
        <v>2022</v>
      </c>
    </row>
    <row r="173" spans="1:6" x14ac:dyDescent="0.25">
      <c r="A173" s="15" t="s">
        <v>52</v>
      </c>
      <c r="B173" s="15" t="s">
        <v>84</v>
      </c>
      <c r="C173" s="15" t="s">
        <v>88</v>
      </c>
      <c r="D173" s="16">
        <v>10.130434782608695</v>
      </c>
      <c r="E173" s="17" t="s">
        <v>98</v>
      </c>
      <c r="F173" s="17">
        <v>2022</v>
      </c>
    </row>
    <row r="174" spans="1:6" x14ac:dyDescent="0.25">
      <c r="A174" s="15" t="s">
        <v>53</v>
      </c>
      <c r="B174" s="15" t="s">
        <v>84</v>
      </c>
      <c r="C174" s="15" t="s">
        <v>88</v>
      </c>
      <c r="D174" s="16">
        <v>10.739130434782609</v>
      </c>
      <c r="E174" s="17" t="s">
        <v>98</v>
      </c>
      <c r="F174" s="17">
        <v>2022</v>
      </c>
    </row>
    <row r="175" spans="1:6" x14ac:dyDescent="0.25">
      <c r="A175" s="15" t="s">
        <v>54</v>
      </c>
      <c r="B175" s="15" t="s">
        <v>75</v>
      </c>
      <c r="C175" s="15" t="s">
        <v>88</v>
      </c>
      <c r="D175" s="16">
        <v>16.739130434782609</v>
      </c>
      <c r="E175" s="17" t="s">
        <v>98</v>
      </c>
      <c r="F175" s="17">
        <v>2022</v>
      </c>
    </row>
    <row r="176" spans="1:6" x14ac:dyDescent="0.25">
      <c r="A176" s="15" t="s">
        <v>91</v>
      </c>
      <c r="B176" s="15" t="s">
        <v>84</v>
      </c>
      <c r="C176" s="15" t="s">
        <v>88</v>
      </c>
      <c r="D176" s="16">
        <v>56.086956521739133</v>
      </c>
      <c r="E176" s="17" t="s">
        <v>98</v>
      </c>
      <c r="F176" s="17">
        <v>2022</v>
      </c>
    </row>
    <row r="177" spans="1:6" x14ac:dyDescent="0.25">
      <c r="A177" s="15" t="s">
        <v>56</v>
      </c>
      <c r="B177" s="15" t="s">
        <v>89</v>
      </c>
      <c r="C177" s="15" t="s">
        <v>88</v>
      </c>
      <c r="D177" s="16">
        <v>13.857142857142858</v>
      </c>
      <c r="E177" s="17" t="s">
        <v>98</v>
      </c>
      <c r="F177" s="17">
        <v>2022</v>
      </c>
    </row>
    <row r="178" spans="1:6" x14ac:dyDescent="0.25">
      <c r="A178" s="15" t="s">
        <v>92</v>
      </c>
      <c r="B178" s="15" t="s">
        <v>89</v>
      </c>
      <c r="C178" s="15" t="s">
        <v>88</v>
      </c>
      <c r="D178" s="16">
        <v>9.8695652173913047</v>
      </c>
      <c r="E178" s="17" t="s">
        <v>98</v>
      </c>
      <c r="F178" s="17">
        <v>2022</v>
      </c>
    </row>
    <row r="179" spans="1:6" x14ac:dyDescent="0.25">
      <c r="A179" s="15" t="s">
        <v>57</v>
      </c>
      <c r="B179" s="15" t="s">
        <v>89</v>
      </c>
      <c r="C179" s="15" t="s">
        <v>88</v>
      </c>
      <c r="D179" s="16">
        <v>7.0434782608695654</v>
      </c>
      <c r="E179" s="17" t="s">
        <v>98</v>
      </c>
      <c r="F179" s="17">
        <v>2022</v>
      </c>
    </row>
    <row r="180" spans="1:6" x14ac:dyDescent="0.25">
      <c r="A180" s="15" t="s">
        <v>58</v>
      </c>
      <c r="B180" s="15" t="s">
        <v>75</v>
      </c>
      <c r="C180" s="15" t="s">
        <v>88</v>
      </c>
      <c r="D180" s="16">
        <v>66.521739130434781</v>
      </c>
      <c r="E180" s="17" t="s">
        <v>98</v>
      </c>
      <c r="F180" s="17">
        <v>2022</v>
      </c>
    </row>
    <row r="181" spans="1:6" x14ac:dyDescent="0.25">
      <c r="A181" s="15" t="s">
        <v>59</v>
      </c>
      <c r="B181" s="15" t="s">
        <v>75</v>
      </c>
      <c r="C181" s="15" t="s">
        <v>88</v>
      </c>
      <c r="D181" s="16">
        <v>12.913043478260869</v>
      </c>
      <c r="E181" s="17" t="s">
        <v>98</v>
      </c>
      <c r="F181" s="17">
        <v>2022</v>
      </c>
    </row>
    <row r="182" spans="1:6" x14ac:dyDescent="0.25">
      <c r="A182" s="15" t="s">
        <v>60</v>
      </c>
      <c r="B182" s="15" t="s">
        <v>84</v>
      </c>
      <c r="C182" s="15" t="s">
        <v>88</v>
      </c>
      <c r="D182" s="16">
        <v>27.434782608695652</v>
      </c>
      <c r="E182" s="17" t="s">
        <v>98</v>
      </c>
      <c r="F182" s="17">
        <v>2022</v>
      </c>
    </row>
    <row r="183" spans="1:6" x14ac:dyDescent="0.25">
      <c r="A183" s="15" t="s">
        <v>61</v>
      </c>
      <c r="B183" s="15" t="s">
        <v>75</v>
      </c>
      <c r="C183" s="15" t="s">
        <v>93</v>
      </c>
      <c r="D183" s="16">
        <v>35.217391304347828</v>
      </c>
      <c r="E183" s="17" t="s">
        <v>98</v>
      </c>
      <c r="F183" s="17">
        <v>2022</v>
      </c>
    </row>
    <row r="184" spans="1:6" x14ac:dyDescent="0.25">
      <c r="A184" s="15" t="s">
        <v>63</v>
      </c>
      <c r="B184" s="15" t="s">
        <v>75</v>
      </c>
      <c r="C184" s="15" t="s">
        <v>93</v>
      </c>
      <c r="D184" s="16">
        <v>41.521739130434781</v>
      </c>
      <c r="E184" s="17" t="s">
        <v>98</v>
      </c>
      <c r="F184" s="17">
        <v>2022</v>
      </c>
    </row>
    <row r="185" spans="1:6" x14ac:dyDescent="0.25">
      <c r="A185" s="15" t="s">
        <v>64</v>
      </c>
      <c r="B185" s="15" t="s">
        <v>84</v>
      </c>
      <c r="C185" s="15" t="s">
        <v>93</v>
      </c>
      <c r="D185" s="16">
        <v>35</v>
      </c>
      <c r="E185" s="17" t="s">
        <v>98</v>
      </c>
      <c r="F185" s="17">
        <v>2022</v>
      </c>
    </row>
    <row r="186" spans="1:6" x14ac:dyDescent="0.25">
      <c r="A186" s="15" t="s">
        <v>65</v>
      </c>
      <c r="B186" s="15" t="s">
        <v>79</v>
      </c>
      <c r="C186" s="15" t="s">
        <v>94</v>
      </c>
      <c r="D186" s="16">
        <v>600</v>
      </c>
      <c r="E186" s="17" t="s">
        <v>98</v>
      </c>
      <c r="F186" s="17">
        <v>2022</v>
      </c>
    </row>
    <row r="187" spans="1:6" x14ac:dyDescent="0.25">
      <c r="A187" s="15" t="s">
        <v>67</v>
      </c>
      <c r="B187" s="15" t="s">
        <v>95</v>
      </c>
      <c r="C187" s="15" t="s">
        <v>96</v>
      </c>
      <c r="D187" s="16">
        <v>190</v>
      </c>
      <c r="E187" s="17" t="s">
        <v>98</v>
      </c>
      <c r="F187" s="17">
        <v>2022</v>
      </c>
    </row>
    <row r="188" spans="1:6" x14ac:dyDescent="0.25">
      <c r="A188" s="15" t="s">
        <v>6</v>
      </c>
      <c r="B188" s="15" t="s">
        <v>75</v>
      </c>
      <c r="C188" s="15" t="s">
        <v>76</v>
      </c>
      <c r="D188" s="16">
        <v>33.94736842105263</v>
      </c>
      <c r="E188" s="17" t="s">
        <v>99</v>
      </c>
      <c r="F188" s="17">
        <v>2022</v>
      </c>
    </row>
    <row r="189" spans="1:6" x14ac:dyDescent="0.25">
      <c r="A189" s="15" t="s">
        <v>8</v>
      </c>
      <c r="B189" s="15" t="s">
        <v>75</v>
      </c>
      <c r="C189" s="15" t="s">
        <v>76</v>
      </c>
      <c r="D189" s="16">
        <v>73.15789473684211</v>
      </c>
      <c r="E189" s="17" t="s">
        <v>99</v>
      </c>
      <c r="F189" s="17">
        <v>2022</v>
      </c>
    </row>
    <row r="190" spans="1:6" x14ac:dyDescent="0.25">
      <c r="A190" s="15" t="s">
        <v>9</v>
      </c>
      <c r="B190" s="15" t="s">
        <v>75</v>
      </c>
      <c r="C190" s="15" t="s">
        <v>76</v>
      </c>
      <c r="D190" s="16">
        <v>89.315789473684205</v>
      </c>
      <c r="E190" s="17" t="s">
        <v>99</v>
      </c>
      <c r="F190" s="17">
        <v>2022</v>
      </c>
    </row>
    <row r="191" spans="1:6" x14ac:dyDescent="0.25">
      <c r="A191" s="15" t="s">
        <v>10</v>
      </c>
      <c r="B191" s="15" t="s">
        <v>75</v>
      </c>
      <c r="C191" s="15" t="s">
        <v>76</v>
      </c>
      <c r="D191" s="16">
        <v>107.89473684210526</v>
      </c>
      <c r="E191" s="17" t="s">
        <v>99</v>
      </c>
      <c r="F191" s="17">
        <v>2022</v>
      </c>
    </row>
    <row r="192" spans="1:6" x14ac:dyDescent="0.25">
      <c r="A192" s="15" t="s">
        <v>11</v>
      </c>
      <c r="B192" s="15" t="s">
        <v>75</v>
      </c>
      <c r="C192" s="15" t="s">
        <v>76</v>
      </c>
      <c r="D192" s="16">
        <v>14.578947368421053</v>
      </c>
      <c r="E192" s="17" t="s">
        <v>99</v>
      </c>
      <c r="F192" s="17">
        <v>2022</v>
      </c>
    </row>
    <row r="193" spans="1:6" x14ac:dyDescent="0.25">
      <c r="A193" s="15" t="s">
        <v>12</v>
      </c>
      <c r="B193" s="15" t="s">
        <v>75</v>
      </c>
      <c r="C193" s="15" t="s">
        <v>76</v>
      </c>
      <c r="D193" s="16">
        <v>25</v>
      </c>
      <c r="E193" s="17" t="s">
        <v>99</v>
      </c>
      <c r="F193" s="17">
        <v>2022</v>
      </c>
    </row>
    <row r="194" spans="1:6" x14ac:dyDescent="0.25">
      <c r="A194" s="15" t="s">
        <v>13</v>
      </c>
      <c r="B194" s="15" t="s">
        <v>78</v>
      </c>
      <c r="C194" s="15" t="s">
        <v>76</v>
      </c>
      <c r="D194" s="16">
        <v>25</v>
      </c>
      <c r="E194" s="17" t="s">
        <v>99</v>
      </c>
      <c r="F194" s="17">
        <v>2022</v>
      </c>
    </row>
    <row r="195" spans="1:6" x14ac:dyDescent="0.25">
      <c r="A195" s="15" t="s">
        <v>14</v>
      </c>
      <c r="B195" s="15" t="s">
        <v>79</v>
      </c>
      <c r="C195" s="15" t="s">
        <v>76</v>
      </c>
      <c r="D195" s="16">
        <v>27</v>
      </c>
      <c r="E195" s="17" t="s">
        <v>99</v>
      </c>
      <c r="F195" s="17">
        <v>2022</v>
      </c>
    </row>
    <row r="196" spans="1:6" x14ac:dyDescent="0.25">
      <c r="A196" s="15" t="s">
        <v>15</v>
      </c>
      <c r="B196" s="15" t="s">
        <v>80</v>
      </c>
      <c r="C196" s="15" t="s">
        <v>76</v>
      </c>
      <c r="D196" s="16">
        <v>20.210526315789473</v>
      </c>
      <c r="E196" s="17" t="s">
        <v>99</v>
      </c>
      <c r="F196" s="17">
        <v>2022</v>
      </c>
    </row>
    <row r="197" spans="1:6" x14ac:dyDescent="0.25">
      <c r="A197" s="15" t="s">
        <v>16</v>
      </c>
      <c r="B197" s="15" t="s">
        <v>75</v>
      </c>
      <c r="C197" s="15" t="s">
        <v>76</v>
      </c>
      <c r="D197" s="16">
        <v>21.578947368421051</v>
      </c>
      <c r="E197" s="17" t="s">
        <v>99</v>
      </c>
      <c r="F197" s="17">
        <v>2022</v>
      </c>
    </row>
    <row r="198" spans="1:6" x14ac:dyDescent="0.25">
      <c r="A198" s="15" t="s">
        <v>17</v>
      </c>
      <c r="B198" s="15" t="s">
        <v>75</v>
      </c>
      <c r="C198" s="15" t="s">
        <v>76</v>
      </c>
      <c r="D198" s="16">
        <v>30.526315789473685</v>
      </c>
      <c r="E198" s="17" t="s">
        <v>99</v>
      </c>
      <c r="F198" s="17">
        <v>2022</v>
      </c>
    </row>
    <row r="199" spans="1:6" x14ac:dyDescent="0.25">
      <c r="A199" s="15" t="s">
        <v>18</v>
      </c>
      <c r="B199" s="15" t="s">
        <v>79</v>
      </c>
      <c r="C199" s="15" t="s">
        <v>76</v>
      </c>
      <c r="D199" s="16">
        <v>210</v>
      </c>
      <c r="E199" s="17" t="s">
        <v>99</v>
      </c>
      <c r="F199" s="17">
        <v>2022</v>
      </c>
    </row>
    <row r="200" spans="1:6" x14ac:dyDescent="0.25">
      <c r="A200" s="15" t="s">
        <v>19</v>
      </c>
      <c r="B200" s="15" t="s">
        <v>75</v>
      </c>
      <c r="C200" s="15" t="s">
        <v>76</v>
      </c>
      <c r="D200" s="16">
        <v>33.94736842105263</v>
      </c>
      <c r="E200" s="17" t="s">
        <v>99</v>
      </c>
      <c r="F200" s="17">
        <v>2022</v>
      </c>
    </row>
    <row r="201" spans="1:6" x14ac:dyDescent="0.25">
      <c r="A201" s="15" t="s">
        <v>20</v>
      </c>
      <c r="B201" s="15" t="s">
        <v>81</v>
      </c>
      <c r="C201" s="15" t="s">
        <v>76</v>
      </c>
      <c r="D201" s="16">
        <v>85.78947368421052</v>
      </c>
      <c r="E201" s="17" t="s">
        <v>99</v>
      </c>
      <c r="F201" s="17">
        <v>2022</v>
      </c>
    </row>
    <row r="202" spans="1:6" x14ac:dyDescent="0.25">
      <c r="A202" s="15" t="s">
        <v>21</v>
      </c>
      <c r="B202" s="15" t="s">
        <v>81</v>
      </c>
      <c r="C202" s="15" t="s">
        <v>76</v>
      </c>
      <c r="D202" s="16">
        <v>93.684210526315795</v>
      </c>
      <c r="E202" s="17" t="s">
        <v>99</v>
      </c>
      <c r="F202" s="17">
        <v>2022</v>
      </c>
    </row>
    <row r="203" spans="1:6" x14ac:dyDescent="0.25">
      <c r="A203" s="15" t="s">
        <v>22</v>
      </c>
      <c r="B203" s="15" t="s">
        <v>81</v>
      </c>
      <c r="C203" s="15" t="s">
        <v>76</v>
      </c>
      <c r="D203" s="16">
        <v>98.684210526315795</v>
      </c>
      <c r="E203" s="17" t="s">
        <v>99</v>
      </c>
      <c r="F203" s="17">
        <v>2022</v>
      </c>
    </row>
    <row r="204" spans="1:6" x14ac:dyDescent="0.25">
      <c r="A204" s="15" t="s">
        <v>23</v>
      </c>
      <c r="B204" s="15" t="s">
        <v>82</v>
      </c>
      <c r="C204" s="15" t="s">
        <v>76</v>
      </c>
      <c r="D204" s="16">
        <v>50</v>
      </c>
      <c r="E204" s="17" t="s">
        <v>99</v>
      </c>
      <c r="F204" s="17">
        <v>2022</v>
      </c>
    </row>
    <row r="205" spans="1:6" x14ac:dyDescent="0.25">
      <c r="A205" s="15" t="s">
        <v>24</v>
      </c>
      <c r="B205" s="15" t="s">
        <v>82</v>
      </c>
      <c r="C205" s="15" t="s">
        <v>76</v>
      </c>
      <c r="D205" s="16">
        <v>102.10526315789474</v>
      </c>
      <c r="E205" s="17" t="s">
        <v>99</v>
      </c>
      <c r="F205" s="17">
        <v>2022</v>
      </c>
    </row>
    <row r="206" spans="1:6" x14ac:dyDescent="0.25">
      <c r="A206" s="15" t="s">
        <v>25</v>
      </c>
      <c r="B206" s="15" t="s">
        <v>75</v>
      </c>
      <c r="C206" s="15" t="s">
        <v>76</v>
      </c>
      <c r="D206" s="16">
        <v>35.789473684210527</v>
      </c>
      <c r="E206" s="17" t="s">
        <v>99</v>
      </c>
      <c r="F206" s="17">
        <v>2022</v>
      </c>
    </row>
    <row r="207" spans="1:6" x14ac:dyDescent="0.25">
      <c r="A207" s="15" t="s">
        <v>26</v>
      </c>
      <c r="B207" s="15" t="s">
        <v>82</v>
      </c>
      <c r="C207" s="15" t="s">
        <v>76</v>
      </c>
      <c r="D207" s="16">
        <v>65</v>
      </c>
      <c r="E207" s="17" t="s">
        <v>99</v>
      </c>
      <c r="F207" s="17">
        <v>2022</v>
      </c>
    </row>
    <row r="208" spans="1:6" x14ac:dyDescent="0.25">
      <c r="A208" s="15" t="s">
        <v>27</v>
      </c>
      <c r="B208" s="15" t="s">
        <v>82</v>
      </c>
      <c r="C208" s="15" t="s">
        <v>76</v>
      </c>
      <c r="D208" s="16">
        <v>50.526315789473685</v>
      </c>
      <c r="E208" s="17" t="s">
        <v>99</v>
      </c>
      <c r="F208" s="17">
        <v>2022</v>
      </c>
    </row>
    <row r="209" spans="1:6" x14ac:dyDescent="0.25">
      <c r="A209" s="15" t="s">
        <v>83</v>
      </c>
      <c r="B209" s="15" t="s">
        <v>80</v>
      </c>
      <c r="C209" s="15" t="s">
        <v>76</v>
      </c>
      <c r="D209" s="16">
        <v>71.05263157894737</v>
      </c>
      <c r="E209" s="17" t="s">
        <v>99</v>
      </c>
      <c r="F209" s="17">
        <v>2022</v>
      </c>
    </row>
    <row r="210" spans="1:6" x14ac:dyDescent="0.25">
      <c r="A210" s="15" t="s">
        <v>28</v>
      </c>
      <c r="B210" s="15" t="s">
        <v>84</v>
      </c>
      <c r="C210" s="15" t="s">
        <v>76</v>
      </c>
      <c r="D210" s="16">
        <v>18.631578947368421</v>
      </c>
      <c r="E210" s="17" t="s">
        <v>99</v>
      </c>
      <c r="F210" s="17">
        <v>2022</v>
      </c>
    </row>
    <row r="211" spans="1:6" x14ac:dyDescent="0.25">
      <c r="A211" s="15" t="s">
        <v>29</v>
      </c>
      <c r="B211" s="15" t="s">
        <v>75</v>
      </c>
      <c r="C211" s="15" t="s">
        <v>76</v>
      </c>
      <c r="D211" s="16">
        <v>12.736842105263158</v>
      </c>
      <c r="E211" s="17" t="s">
        <v>99</v>
      </c>
      <c r="F211" s="17">
        <v>2022</v>
      </c>
    </row>
    <row r="212" spans="1:6" x14ac:dyDescent="0.25">
      <c r="A212" s="15" t="s">
        <v>30</v>
      </c>
      <c r="B212" s="15" t="s">
        <v>75</v>
      </c>
      <c r="C212" s="15" t="s">
        <v>76</v>
      </c>
      <c r="D212" s="16">
        <v>23.684210526315791</v>
      </c>
      <c r="E212" s="17" t="s">
        <v>99</v>
      </c>
      <c r="F212" s="17">
        <v>2022</v>
      </c>
    </row>
    <row r="213" spans="1:6" x14ac:dyDescent="0.25">
      <c r="A213" s="15" t="s">
        <v>32</v>
      </c>
      <c r="B213" s="15" t="s">
        <v>84</v>
      </c>
      <c r="C213" s="15" t="s">
        <v>76</v>
      </c>
      <c r="D213" s="16">
        <v>50.526315789473685</v>
      </c>
      <c r="E213" s="17" t="s">
        <v>99</v>
      </c>
      <c r="F213" s="17">
        <v>2022</v>
      </c>
    </row>
    <row r="214" spans="1:6" x14ac:dyDescent="0.25">
      <c r="A214" s="15" t="s">
        <v>85</v>
      </c>
      <c r="B214" s="15" t="s">
        <v>80</v>
      </c>
      <c r="C214" s="15" t="s">
        <v>76</v>
      </c>
      <c r="D214" s="16">
        <v>51.111111111111114</v>
      </c>
      <c r="E214" s="17" t="s">
        <v>99</v>
      </c>
      <c r="F214" s="17">
        <v>2022</v>
      </c>
    </row>
    <row r="215" spans="1:6" x14ac:dyDescent="0.25">
      <c r="A215" s="15" t="s">
        <v>86</v>
      </c>
      <c r="B215" s="15" t="s">
        <v>80</v>
      </c>
      <c r="C215" s="15" t="s">
        <v>76</v>
      </c>
      <c r="D215" s="16">
        <v>31.666666666666668</v>
      </c>
      <c r="E215" s="17" t="s">
        <v>99</v>
      </c>
      <c r="F215" s="17">
        <v>2022</v>
      </c>
    </row>
    <row r="216" spans="1:6" x14ac:dyDescent="0.25">
      <c r="A216" s="15" t="s">
        <v>33</v>
      </c>
      <c r="B216" s="15" t="s">
        <v>80</v>
      </c>
      <c r="C216" s="15" t="s">
        <v>76</v>
      </c>
      <c r="D216" s="16">
        <v>21.05263157894737</v>
      </c>
      <c r="E216" s="17" t="s">
        <v>99</v>
      </c>
      <c r="F216" s="17">
        <v>2022</v>
      </c>
    </row>
    <row r="217" spans="1:6" x14ac:dyDescent="0.25">
      <c r="A217" s="15" t="s">
        <v>34</v>
      </c>
      <c r="B217" s="15" t="s">
        <v>81</v>
      </c>
      <c r="C217" s="15" t="s">
        <v>76</v>
      </c>
      <c r="D217" s="16">
        <v>76</v>
      </c>
      <c r="E217" s="17" t="s">
        <v>99</v>
      </c>
      <c r="F217" s="17">
        <v>2022</v>
      </c>
    </row>
    <row r="218" spans="1:6" x14ac:dyDescent="0.25">
      <c r="A218" s="15" t="s">
        <v>35</v>
      </c>
      <c r="B218" s="15" t="s">
        <v>81</v>
      </c>
      <c r="C218" s="15" t="s">
        <v>76</v>
      </c>
      <c r="D218" s="16">
        <v>78</v>
      </c>
      <c r="E218" s="17" t="s">
        <v>99</v>
      </c>
      <c r="F218" s="17">
        <v>2022</v>
      </c>
    </row>
    <row r="219" spans="1:6" x14ac:dyDescent="0.25">
      <c r="A219" s="15" t="s">
        <v>36</v>
      </c>
      <c r="B219" s="15" t="s">
        <v>75</v>
      </c>
      <c r="C219" s="15" t="s">
        <v>76</v>
      </c>
      <c r="D219" s="16">
        <v>15.789473684210526</v>
      </c>
      <c r="E219" s="17" t="s">
        <v>99</v>
      </c>
      <c r="F219" s="17">
        <v>2022</v>
      </c>
    </row>
    <row r="220" spans="1:6" x14ac:dyDescent="0.25">
      <c r="A220" s="15" t="s">
        <v>37</v>
      </c>
      <c r="B220" s="15" t="s">
        <v>81</v>
      </c>
      <c r="C220" s="15" t="s">
        <v>76</v>
      </c>
      <c r="D220" s="16">
        <v>162.10526315789474</v>
      </c>
      <c r="E220" s="17" t="s">
        <v>99</v>
      </c>
      <c r="F220" s="17">
        <v>2022</v>
      </c>
    </row>
    <row r="221" spans="1:6" x14ac:dyDescent="0.25">
      <c r="A221" s="15" t="s">
        <v>38</v>
      </c>
      <c r="B221" s="15" t="s">
        <v>84</v>
      </c>
      <c r="C221" s="15" t="s">
        <v>76</v>
      </c>
      <c r="D221" s="16">
        <v>20</v>
      </c>
      <c r="E221" s="17" t="s">
        <v>99</v>
      </c>
      <c r="F221" s="17">
        <v>2022</v>
      </c>
    </row>
    <row r="222" spans="1:6" x14ac:dyDescent="0.25">
      <c r="A222" s="15" t="s">
        <v>39</v>
      </c>
      <c r="B222" s="15" t="s">
        <v>75</v>
      </c>
      <c r="C222" s="15" t="s">
        <v>76</v>
      </c>
      <c r="D222" s="16">
        <v>26.842105263157894</v>
      </c>
      <c r="E222" s="17" t="s">
        <v>99</v>
      </c>
      <c r="F222" s="17">
        <v>2022</v>
      </c>
    </row>
    <row r="223" spans="1:6" x14ac:dyDescent="0.25">
      <c r="A223" s="15" t="s">
        <v>40</v>
      </c>
      <c r="B223" s="15" t="s">
        <v>75</v>
      </c>
      <c r="C223" s="15" t="s">
        <v>76</v>
      </c>
      <c r="D223" s="16">
        <v>30.789473684210527</v>
      </c>
      <c r="E223" s="17" t="s">
        <v>99</v>
      </c>
      <c r="F223" s="17">
        <v>2022</v>
      </c>
    </row>
    <row r="224" spans="1:6" x14ac:dyDescent="0.25">
      <c r="A224" s="15" t="s">
        <v>41</v>
      </c>
      <c r="B224" s="15" t="s">
        <v>80</v>
      </c>
      <c r="C224" s="15" t="s">
        <v>76</v>
      </c>
      <c r="D224" s="16">
        <v>25.789473684210527</v>
      </c>
      <c r="E224" s="17" t="s">
        <v>99</v>
      </c>
      <c r="F224" s="17">
        <v>2022</v>
      </c>
    </row>
    <row r="225" spans="1:6" x14ac:dyDescent="0.25">
      <c r="A225" s="15" t="s">
        <v>42</v>
      </c>
      <c r="B225" s="15" t="s">
        <v>80</v>
      </c>
      <c r="C225" s="15" t="s">
        <v>76</v>
      </c>
      <c r="D225" s="16">
        <v>37.578947368421055</v>
      </c>
      <c r="E225" s="17" t="s">
        <v>99</v>
      </c>
      <c r="F225" s="17">
        <v>2022</v>
      </c>
    </row>
    <row r="226" spans="1:6" x14ac:dyDescent="0.25">
      <c r="A226" s="15" t="s">
        <v>87</v>
      </c>
      <c r="B226" s="15" t="s">
        <v>80</v>
      </c>
      <c r="C226" s="15" t="s">
        <v>76</v>
      </c>
      <c r="D226" s="16">
        <v>38.94736842105263</v>
      </c>
      <c r="E226" s="17" t="s">
        <v>99</v>
      </c>
      <c r="F226" s="17">
        <v>2022</v>
      </c>
    </row>
    <row r="227" spans="1:6" x14ac:dyDescent="0.25">
      <c r="A227" s="15" t="s">
        <v>43</v>
      </c>
      <c r="B227" s="15" t="s">
        <v>80</v>
      </c>
      <c r="C227" s="15" t="s">
        <v>76</v>
      </c>
      <c r="D227" s="16">
        <v>16.157894736842106</v>
      </c>
      <c r="E227" s="17" t="s">
        <v>99</v>
      </c>
      <c r="F227" s="17">
        <v>2022</v>
      </c>
    </row>
    <row r="228" spans="1:6" x14ac:dyDescent="0.25">
      <c r="A228" s="15" t="s">
        <v>44</v>
      </c>
      <c r="B228" s="15" t="s">
        <v>75</v>
      </c>
      <c r="C228" s="15" t="s">
        <v>76</v>
      </c>
      <c r="D228" s="16">
        <v>18.157894736842106</v>
      </c>
      <c r="E228" s="17" t="s">
        <v>99</v>
      </c>
      <c r="F228" s="17">
        <v>2022</v>
      </c>
    </row>
    <row r="229" spans="1:6" x14ac:dyDescent="0.25">
      <c r="A229" s="15" t="s">
        <v>45</v>
      </c>
      <c r="B229" s="15" t="s">
        <v>84</v>
      </c>
      <c r="C229" s="15" t="s">
        <v>88</v>
      </c>
      <c r="D229" s="16">
        <v>49.166666666666664</v>
      </c>
      <c r="E229" s="17" t="s">
        <v>99</v>
      </c>
      <c r="F229" s="17">
        <v>2022</v>
      </c>
    </row>
    <row r="230" spans="1:6" x14ac:dyDescent="0.25">
      <c r="A230" s="15" t="s">
        <v>47</v>
      </c>
      <c r="B230" s="15" t="s">
        <v>84</v>
      </c>
      <c r="C230" s="15" t="s">
        <v>88</v>
      </c>
      <c r="D230" s="18">
        <v>13.894736842105264</v>
      </c>
      <c r="E230" s="17" t="s">
        <v>99</v>
      </c>
      <c r="F230" s="17">
        <v>2022</v>
      </c>
    </row>
    <row r="231" spans="1:6" x14ac:dyDescent="0.25">
      <c r="A231" s="15" t="s">
        <v>48</v>
      </c>
      <c r="B231" s="15" t="s">
        <v>84</v>
      </c>
      <c r="C231" s="15" t="s">
        <v>88</v>
      </c>
      <c r="D231" s="18">
        <v>43.157894736842103</v>
      </c>
      <c r="E231" s="17" t="s">
        <v>99</v>
      </c>
      <c r="F231" s="17">
        <v>2022</v>
      </c>
    </row>
    <row r="232" spans="1:6" x14ac:dyDescent="0.25">
      <c r="A232" s="15" t="s">
        <v>49</v>
      </c>
      <c r="B232" s="15" t="s">
        <v>89</v>
      </c>
      <c r="C232" s="15" t="s">
        <v>88</v>
      </c>
      <c r="D232" s="18">
        <v>5</v>
      </c>
      <c r="E232" s="17" t="s">
        <v>99</v>
      </c>
      <c r="F232" s="17">
        <v>2022</v>
      </c>
    </row>
    <row r="233" spans="1:6" x14ac:dyDescent="0.25">
      <c r="A233" s="15" t="s">
        <v>90</v>
      </c>
      <c r="B233" s="15" t="s">
        <v>84</v>
      </c>
      <c r="C233" s="15" t="s">
        <v>88</v>
      </c>
      <c r="D233" s="18">
        <v>13.2</v>
      </c>
      <c r="E233" s="17" t="s">
        <v>99</v>
      </c>
      <c r="F233" s="17">
        <v>2022</v>
      </c>
    </row>
    <row r="234" spans="1:6" x14ac:dyDescent="0.25">
      <c r="A234" s="15" t="s">
        <v>51</v>
      </c>
      <c r="B234" s="15" t="s">
        <v>84</v>
      </c>
      <c r="C234" s="15" t="s">
        <v>88</v>
      </c>
      <c r="D234" s="18">
        <v>63.94736842105263</v>
      </c>
      <c r="E234" s="17" t="s">
        <v>99</v>
      </c>
      <c r="F234" s="17">
        <v>2022</v>
      </c>
    </row>
    <row r="235" spans="1:6" x14ac:dyDescent="0.25">
      <c r="A235" s="15" t="s">
        <v>52</v>
      </c>
      <c r="B235" s="15" t="s">
        <v>84</v>
      </c>
      <c r="C235" s="15" t="s">
        <v>88</v>
      </c>
      <c r="D235" s="18">
        <v>10.368421052631579</v>
      </c>
      <c r="E235" s="17" t="s">
        <v>99</v>
      </c>
      <c r="F235" s="17">
        <v>2022</v>
      </c>
    </row>
    <row r="236" spans="1:6" x14ac:dyDescent="0.25">
      <c r="A236" s="15" t="s">
        <v>53</v>
      </c>
      <c r="B236" s="15" t="s">
        <v>84</v>
      </c>
      <c r="C236" s="15" t="s">
        <v>88</v>
      </c>
      <c r="D236" s="18">
        <v>9.6315789473684212</v>
      </c>
      <c r="E236" s="17" t="s">
        <v>99</v>
      </c>
      <c r="F236" s="17">
        <v>2022</v>
      </c>
    </row>
    <row r="237" spans="1:6" x14ac:dyDescent="0.25">
      <c r="A237" s="15" t="s">
        <v>54</v>
      </c>
      <c r="B237" s="15" t="s">
        <v>75</v>
      </c>
      <c r="C237" s="15" t="s">
        <v>88</v>
      </c>
      <c r="D237" s="18">
        <v>14.842105263157896</v>
      </c>
      <c r="E237" s="17" t="s">
        <v>99</v>
      </c>
      <c r="F237" s="17">
        <v>2022</v>
      </c>
    </row>
    <row r="238" spans="1:6" x14ac:dyDescent="0.25">
      <c r="A238" s="15" t="s">
        <v>91</v>
      </c>
      <c r="B238" s="15" t="s">
        <v>84</v>
      </c>
      <c r="C238" s="15" t="s">
        <v>88</v>
      </c>
      <c r="D238" s="18">
        <v>55</v>
      </c>
      <c r="E238" s="17" t="s">
        <v>99</v>
      </c>
      <c r="F238" s="17">
        <v>2022</v>
      </c>
    </row>
    <row r="239" spans="1:6" x14ac:dyDescent="0.25">
      <c r="A239" s="15" t="s">
        <v>56</v>
      </c>
      <c r="B239" s="15" t="s">
        <v>89</v>
      </c>
      <c r="C239" s="15" t="s">
        <v>88</v>
      </c>
      <c r="D239" s="18">
        <v>14.578947368421053</v>
      </c>
      <c r="E239" s="17" t="s">
        <v>99</v>
      </c>
      <c r="F239" s="17">
        <v>2022</v>
      </c>
    </row>
    <row r="240" spans="1:6" x14ac:dyDescent="0.25">
      <c r="A240" s="15" t="s">
        <v>92</v>
      </c>
      <c r="B240" s="15" t="s">
        <v>89</v>
      </c>
      <c r="C240" s="15" t="s">
        <v>88</v>
      </c>
      <c r="D240" s="18">
        <v>10.105263157894736</v>
      </c>
      <c r="E240" s="17" t="s">
        <v>99</v>
      </c>
      <c r="F240" s="17">
        <v>2022</v>
      </c>
    </row>
    <row r="241" spans="1:6" x14ac:dyDescent="0.25">
      <c r="A241" s="15" t="s">
        <v>57</v>
      </c>
      <c r="B241" s="15" t="s">
        <v>89</v>
      </c>
      <c r="C241" s="15" t="s">
        <v>88</v>
      </c>
      <c r="D241" s="18">
        <v>6.5263157894736841</v>
      </c>
      <c r="E241" s="17" t="s">
        <v>99</v>
      </c>
      <c r="F241" s="17">
        <v>2022</v>
      </c>
    </row>
    <row r="242" spans="1:6" x14ac:dyDescent="0.25">
      <c r="A242" s="15" t="s">
        <v>58</v>
      </c>
      <c r="B242" s="15" t="s">
        <v>75</v>
      </c>
      <c r="C242" s="15" t="s">
        <v>88</v>
      </c>
      <c r="D242" s="18">
        <v>62.10526315789474</v>
      </c>
      <c r="E242" s="17" t="s">
        <v>99</v>
      </c>
      <c r="F242" s="17">
        <v>2022</v>
      </c>
    </row>
    <row r="243" spans="1:6" x14ac:dyDescent="0.25">
      <c r="A243" s="15" t="s">
        <v>59</v>
      </c>
      <c r="B243" s="15" t="s">
        <v>75</v>
      </c>
      <c r="C243" s="15" t="s">
        <v>88</v>
      </c>
      <c r="D243" s="18">
        <v>14.263157894736842</v>
      </c>
      <c r="E243" s="17" t="s">
        <v>99</v>
      </c>
      <c r="F243" s="17">
        <v>2022</v>
      </c>
    </row>
    <row r="244" spans="1:6" x14ac:dyDescent="0.25">
      <c r="A244" s="15" t="s">
        <v>60</v>
      </c>
      <c r="B244" s="15" t="s">
        <v>84</v>
      </c>
      <c r="C244" s="15" t="s">
        <v>88</v>
      </c>
      <c r="D244" s="18">
        <v>25.842105263157894</v>
      </c>
      <c r="E244" s="17" t="s">
        <v>99</v>
      </c>
      <c r="F244" s="17">
        <v>2022</v>
      </c>
    </row>
    <row r="245" spans="1:6" x14ac:dyDescent="0.25">
      <c r="A245" s="15" t="s">
        <v>61</v>
      </c>
      <c r="B245" s="15" t="s">
        <v>75</v>
      </c>
      <c r="C245" s="15" t="s">
        <v>93</v>
      </c>
      <c r="D245" s="18">
        <v>33.684210526315788</v>
      </c>
      <c r="E245" s="17" t="s">
        <v>99</v>
      </c>
      <c r="F245" s="17">
        <v>2022</v>
      </c>
    </row>
    <row r="246" spans="1:6" x14ac:dyDescent="0.25">
      <c r="A246" s="15" t="s">
        <v>63</v>
      </c>
      <c r="B246" s="15" t="s">
        <v>75</v>
      </c>
      <c r="C246" s="15" t="s">
        <v>93</v>
      </c>
      <c r="D246" s="18">
        <v>40.263157894736842</v>
      </c>
      <c r="E246" s="17" t="s">
        <v>99</v>
      </c>
      <c r="F246" s="17">
        <v>2022</v>
      </c>
    </row>
    <row r="247" spans="1:6" x14ac:dyDescent="0.25">
      <c r="A247" s="15" t="s">
        <v>64</v>
      </c>
      <c r="B247" s="15" t="s">
        <v>84</v>
      </c>
      <c r="C247" s="15" t="s">
        <v>93</v>
      </c>
      <c r="D247" s="18">
        <v>34.157894736842103</v>
      </c>
      <c r="E247" s="17" t="s">
        <v>99</v>
      </c>
      <c r="F247" s="17">
        <v>2022</v>
      </c>
    </row>
    <row r="248" spans="1:6" x14ac:dyDescent="0.25">
      <c r="A248" s="15" t="s">
        <v>65</v>
      </c>
      <c r="B248" s="15" t="s">
        <v>79</v>
      </c>
      <c r="C248" s="15" t="s">
        <v>94</v>
      </c>
      <c r="D248" s="18">
        <v>640</v>
      </c>
      <c r="E248" s="17" t="s">
        <v>99</v>
      </c>
      <c r="F248" s="17">
        <v>2022</v>
      </c>
    </row>
    <row r="249" spans="1:6" x14ac:dyDescent="0.25">
      <c r="A249" s="15" t="s">
        <v>67</v>
      </c>
      <c r="B249" s="15" t="s">
        <v>95</v>
      </c>
      <c r="C249" s="15" t="s">
        <v>96</v>
      </c>
      <c r="D249" s="18">
        <v>185.52631578947367</v>
      </c>
      <c r="E249" s="17" t="s">
        <v>99</v>
      </c>
      <c r="F249" s="17">
        <v>2022</v>
      </c>
    </row>
    <row r="250" spans="1:6" x14ac:dyDescent="0.25">
      <c r="A250" s="15" t="s">
        <v>6</v>
      </c>
      <c r="B250" s="15" t="s">
        <v>75</v>
      </c>
      <c r="C250" s="15" t="s">
        <v>76</v>
      </c>
      <c r="D250" s="18">
        <v>24.285714285714285</v>
      </c>
      <c r="E250" s="17" t="s">
        <v>100</v>
      </c>
      <c r="F250" s="17">
        <v>2022</v>
      </c>
    </row>
    <row r="251" spans="1:6" x14ac:dyDescent="0.25">
      <c r="A251" s="15" t="s">
        <v>8</v>
      </c>
      <c r="B251" s="15" t="s">
        <v>75</v>
      </c>
      <c r="C251" s="15" t="s">
        <v>76</v>
      </c>
      <c r="D251" s="18">
        <v>62.38095238095238</v>
      </c>
      <c r="E251" s="17" t="s">
        <v>100</v>
      </c>
      <c r="F251" s="17">
        <v>2022</v>
      </c>
    </row>
    <row r="252" spans="1:6" x14ac:dyDescent="0.25">
      <c r="A252" s="15" t="s">
        <v>9</v>
      </c>
      <c r="B252" s="15" t="s">
        <v>75</v>
      </c>
      <c r="C252" s="15" t="s">
        <v>76</v>
      </c>
      <c r="D252" s="18">
        <v>79.285714285714292</v>
      </c>
      <c r="E252" s="17" t="s">
        <v>100</v>
      </c>
      <c r="F252" s="17">
        <v>2022</v>
      </c>
    </row>
    <row r="253" spans="1:6" x14ac:dyDescent="0.25">
      <c r="A253" s="15" t="s">
        <v>10</v>
      </c>
      <c r="B253" s="15" t="s">
        <v>75</v>
      </c>
      <c r="C253" s="15" t="s">
        <v>76</v>
      </c>
      <c r="D253" s="18">
        <v>105.71428571428571</v>
      </c>
      <c r="E253" s="17" t="s">
        <v>100</v>
      </c>
      <c r="F253" s="17">
        <v>2022</v>
      </c>
    </row>
    <row r="254" spans="1:6" x14ac:dyDescent="0.25">
      <c r="A254" s="15" t="s">
        <v>11</v>
      </c>
      <c r="B254" s="15" t="s">
        <v>75</v>
      </c>
      <c r="C254" s="15" t="s">
        <v>76</v>
      </c>
      <c r="D254" s="18">
        <v>15</v>
      </c>
      <c r="E254" s="17" t="s">
        <v>100</v>
      </c>
      <c r="F254" s="17">
        <v>2022</v>
      </c>
    </row>
    <row r="255" spans="1:6" x14ac:dyDescent="0.25">
      <c r="A255" s="15" t="s">
        <v>12</v>
      </c>
      <c r="B255" s="15" t="s">
        <v>75</v>
      </c>
      <c r="C255" s="15" t="s">
        <v>76</v>
      </c>
      <c r="D255" s="18">
        <v>23.476190476190474</v>
      </c>
      <c r="E255" s="17" t="s">
        <v>100</v>
      </c>
      <c r="F255" s="17">
        <v>2022</v>
      </c>
    </row>
    <row r="256" spans="1:6" x14ac:dyDescent="0.25">
      <c r="A256" s="15" t="s">
        <v>13</v>
      </c>
      <c r="B256" s="15" t="s">
        <v>78</v>
      </c>
      <c r="C256" s="15" t="s">
        <v>76</v>
      </c>
      <c r="D256" s="18">
        <v>25</v>
      </c>
      <c r="E256" s="17" t="s">
        <v>100</v>
      </c>
      <c r="F256" s="17">
        <v>2022</v>
      </c>
    </row>
    <row r="257" spans="1:6" x14ac:dyDescent="0.25">
      <c r="A257" s="15" t="s">
        <v>14</v>
      </c>
      <c r="B257" s="15" t="s">
        <v>79</v>
      </c>
      <c r="C257" s="15" t="s">
        <v>76</v>
      </c>
      <c r="D257" s="18">
        <v>26.333333333333332</v>
      </c>
      <c r="E257" s="17" t="s">
        <v>100</v>
      </c>
      <c r="F257" s="17">
        <v>2022</v>
      </c>
    </row>
    <row r="258" spans="1:6" x14ac:dyDescent="0.25">
      <c r="A258" s="15" t="s">
        <v>15</v>
      </c>
      <c r="B258" s="15" t="s">
        <v>80</v>
      </c>
      <c r="C258" s="15" t="s">
        <v>76</v>
      </c>
      <c r="D258" s="18">
        <v>17.857142857142858</v>
      </c>
      <c r="E258" s="17" t="s">
        <v>100</v>
      </c>
      <c r="F258" s="17">
        <v>2022</v>
      </c>
    </row>
    <row r="259" spans="1:6" x14ac:dyDescent="0.25">
      <c r="A259" s="15" t="s">
        <v>16</v>
      </c>
      <c r="B259" s="15" t="s">
        <v>75</v>
      </c>
      <c r="C259" s="15" t="s">
        <v>76</v>
      </c>
      <c r="D259" s="18">
        <v>18.666666666666668</v>
      </c>
      <c r="E259" s="17" t="s">
        <v>100</v>
      </c>
      <c r="F259" s="17">
        <v>2022</v>
      </c>
    </row>
    <row r="260" spans="1:6" x14ac:dyDescent="0.25">
      <c r="A260" s="15" t="s">
        <v>17</v>
      </c>
      <c r="B260" s="15" t="s">
        <v>75</v>
      </c>
      <c r="C260" s="15" t="s">
        <v>76</v>
      </c>
      <c r="D260" s="18">
        <v>31.666666666666668</v>
      </c>
      <c r="E260" s="17" t="s">
        <v>100</v>
      </c>
      <c r="F260" s="17">
        <v>2022</v>
      </c>
    </row>
    <row r="261" spans="1:6" x14ac:dyDescent="0.25">
      <c r="A261" s="15" t="s">
        <v>18</v>
      </c>
      <c r="B261" s="15" t="s">
        <v>79</v>
      </c>
      <c r="C261" s="15" t="s">
        <v>76</v>
      </c>
      <c r="D261" s="18">
        <v>217.61904761904762</v>
      </c>
      <c r="E261" s="17" t="s">
        <v>100</v>
      </c>
      <c r="F261" s="17">
        <v>2022</v>
      </c>
    </row>
    <row r="262" spans="1:6" x14ac:dyDescent="0.25">
      <c r="A262" s="15" t="s">
        <v>19</v>
      </c>
      <c r="B262" s="15" t="s">
        <v>75</v>
      </c>
      <c r="C262" s="15" t="s">
        <v>76</v>
      </c>
      <c r="D262" s="18">
        <v>38.095238095238095</v>
      </c>
      <c r="E262" s="17" t="s">
        <v>100</v>
      </c>
      <c r="F262" s="17">
        <v>2022</v>
      </c>
    </row>
    <row r="263" spans="1:6" x14ac:dyDescent="0.25">
      <c r="A263" s="15" t="s">
        <v>20</v>
      </c>
      <c r="B263" s="15" t="s">
        <v>81</v>
      </c>
      <c r="C263" s="15" t="s">
        <v>76</v>
      </c>
      <c r="D263" s="18">
        <v>88.80952380952381</v>
      </c>
      <c r="E263" s="17" t="s">
        <v>100</v>
      </c>
      <c r="F263" s="17">
        <v>2022</v>
      </c>
    </row>
    <row r="264" spans="1:6" x14ac:dyDescent="0.25">
      <c r="A264" s="15" t="s">
        <v>21</v>
      </c>
      <c r="B264" s="15" t="s">
        <v>81</v>
      </c>
      <c r="C264" s="15" t="s">
        <v>76</v>
      </c>
      <c r="D264" s="18">
        <v>95.952380952380949</v>
      </c>
      <c r="E264" s="17" t="s">
        <v>100</v>
      </c>
      <c r="F264" s="17">
        <v>2022</v>
      </c>
    </row>
    <row r="265" spans="1:6" x14ac:dyDescent="0.25">
      <c r="A265" s="15" t="s">
        <v>22</v>
      </c>
      <c r="B265" s="15" t="s">
        <v>81</v>
      </c>
      <c r="C265" s="15" t="s">
        <v>76</v>
      </c>
      <c r="D265" s="18">
        <v>104.28571428571429</v>
      </c>
      <c r="E265" s="17" t="s">
        <v>100</v>
      </c>
      <c r="F265" s="17">
        <v>2022</v>
      </c>
    </row>
    <row r="266" spans="1:6" x14ac:dyDescent="0.25">
      <c r="A266" s="15" t="s">
        <v>23</v>
      </c>
      <c r="B266" s="15" t="s">
        <v>82</v>
      </c>
      <c r="C266" s="15" t="s">
        <v>76</v>
      </c>
      <c r="D266" s="18">
        <v>47.61904761904762</v>
      </c>
      <c r="E266" s="17" t="s">
        <v>100</v>
      </c>
      <c r="F266" s="17">
        <v>2022</v>
      </c>
    </row>
    <row r="267" spans="1:6" x14ac:dyDescent="0.25">
      <c r="A267" s="15" t="s">
        <v>24</v>
      </c>
      <c r="B267" s="15" t="s">
        <v>82</v>
      </c>
      <c r="C267" s="15" t="s">
        <v>76</v>
      </c>
      <c r="D267" s="18">
        <v>96</v>
      </c>
      <c r="E267" s="17" t="s">
        <v>100</v>
      </c>
      <c r="F267" s="17">
        <v>2022</v>
      </c>
    </row>
    <row r="268" spans="1:6" x14ac:dyDescent="0.25">
      <c r="A268" s="15" t="s">
        <v>25</v>
      </c>
      <c r="B268" s="15" t="s">
        <v>75</v>
      </c>
      <c r="C268" s="15" t="s">
        <v>76</v>
      </c>
      <c r="D268" s="18">
        <v>34.047619047619051</v>
      </c>
      <c r="E268" s="17" t="s">
        <v>100</v>
      </c>
      <c r="F268" s="17">
        <v>2022</v>
      </c>
    </row>
    <row r="269" spans="1:6" x14ac:dyDescent="0.25">
      <c r="A269" s="15" t="s">
        <v>26</v>
      </c>
      <c r="B269" s="15" t="s">
        <v>82</v>
      </c>
      <c r="C269" s="15" t="s">
        <v>76</v>
      </c>
      <c r="D269" s="18">
        <v>65</v>
      </c>
      <c r="E269" s="17" t="s">
        <v>100</v>
      </c>
      <c r="F269" s="17">
        <v>2022</v>
      </c>
    </row>
    <row r="270" spans="1:6" x14ac:dyDescent="0.25">
      <c r="A270" s="15" t="s">
        <v>27</v>
      </c>
      <c r="B270" s="15" t="s">
        <v>82</v>
      </c>
      <c r="C270" s="15" t="s">
        <v>76</v>
      </c>
      <c r="D270" s="18">
        <v>50</v>
      </c>
      <c r="E270" s="17" t="s">
        <v>100</v>
      </c>
      <c r="F270" s="17">
        <v>2022</v>
      </c>
    </row>
    <row r="271" spans="1:6" x14ac:dyDescent="0.25">
      <c r="A271" s="15" t="s">
        <v>83</v>
      </c>
      <c r="B271" s="15" t="s">
        <v>80</v>
      </c>
      <c r="C271" s="15" t="s">
        <v>76</v>
      </c>
      <c r="D271" s="18">
        <v>76.19047619047619</v>
      </c>
      <c r="E271" s="17" t="s">
        <v>100</v>
      </c>
      <c r="F271" s="17">
        <v>2022</v>
      </c>
    </row>
    <row r="272" spans="1:6" x14ac:dyDescent="0.25">
      <c r="A272" s="15" t="s">
        <v>28</v>
      </c>
      <c r="B272" s="15" t="s">
        <v>84</v>
      </c>
      <c r="C272" s="15" t="s">
        <v>76</v>
      </c>
      <c r="D272" s="18">
        <v>12</v>
      </c>
      <c r="E272" s="17" t="s">
        <v>100</v>
      </c>
      <c r="F272" s="17">
        <v>2022</v>
      </c>
    </row>
    <row r="273" spans="1:6" x14ac:dyDescent="0.25">
      <c r="A273" s="15" t="s">
        <v>29</v>
      </c>
      <c r="B273" s="15" t="s">
        <v>75</v>
      </c>
      <c r="C273" s="15" t="s">
        <v>76</v>
      </c>
      <c r="D273" s="18">
        <v>14.047619047619047</v>
      </c>
      <c r="E273" s="17" t="s">
        <v>100</v>
      </c>
      <c r="F273" s="17">
        <v>2022</v>
      </c>
    </row>
    <row r="274" spans="1:6" x14ac:dyDescent="0.25">
      <c r="A274" s="15" t="s">
        <v>30</v>
      </c>
      <c r="B274" s="15" t="s">
        <v>75</v>
      </c>
      <c r="C274" s="15" t="s">
        <v>76</v>
      </c>
      <c r="D274" s="18">
        <v>23.571428571428573</v>
      </c>
      <c r="E274" s="17" t="s">
        <v>100</v>
      </c>
      <c r="F274" s="17">
        <v>2022</v>
      </c>
    </row>
    <row r="275" spans="1:6" x14ac:dyDescent="0.25">
      <c r="A275" s="15" t="s">
        <v>32</v>
      </c>
      <c r="B275" s="15" t="s">
        <v>84</v>
      </c>
      <c r="C275" s="15" t="s">
        <v>76</v>
      </c>
      <c r="D275" s="18">
        <v>35.714285714285715</v>
      </c>
      <c r="E275" s="17" t="s">
        <v>100</v>
      </c>
      <c r="F275" s="17">
        <v>2022</v>
      </c>
    </row>
    <row r="276" spans="1:6" x14ac:dyDescent="0.25">
      <c r="A276" s="15" t="s">
        <v>85</v>
      </c>
      <c r="B276" s="15" t="s">
        <v>80</v>
      </c>
      <c r="C276" s="15" t="s">
        <v>76</v>
      </c>
      <c r="D276" s="18">
        <v>56.428571428571431</v>
      </c>
      <c r="E276" s="17" t="s">
        <v>100</v>
      </c>
      <c r="F276" s="17">
        <v>2022</v>
      </c>
    </row>
    <row r="277" spans="1:6" x14ac:dyDescent="0.25">
      <c r="A277" s="15" t="s">
        <v>86</v>
      </c>
      <c r="B277" s="15" t="s">
        <v>80</v>
      </c>
      <c r="C277" s="15" t="s">
        <v>76</v>
      </c>
      <c r="D277" s="18">
        <v>28.333333333333332</v>
      </c>
      <c r="E277" s="17" t="s">
        <v>100</v>
      </c>
      <c r="F277" s="17">
        <v>2022</v>
      </c>
    </row>
    <row r="278" spans="1:6" x14ac:dyDescent="0.25">
      <c r="A278" s="15" t="s">
        <v>33</v>
      </c>
      <c r="B278" s="15" t="s">
        <v>80</v>
      </c>
      <c r="C278" s="15" t="s">
        <v>76</v>
      </c>
      <c r="D278" s="18">
        <v>18.714285714285715</v>
      </c>
      <c r="E278" s="17" t="s">
        <v>100</v>
      </c>
      <c r="F278" s="17">
        <v>2022</v>
      </c>
    </row>
    <row r="279" spans="1:6" x14ac:dyDescent="0.25">
      <c r="A279" s="15" t="s">
        <v>34</v>
      </c>
      <c r="B279" s="15" t="s">
        <v>81</v>
      </c>
      <c r="C279" s="15" t="s">
        <v>76</v>
      </c>
      <c r="D279" s="18">
        <v>76</v>
      </c>
      <c r="E279" s="17" t="s">
        <v>100</v>
      </c>
      <c r="F279" s="17">
        <v>2022</v>
      </c>
    </row>
    <row r="280" spans="1:6" x14ac:dyDescent="0.25">
      <c r="A280" s="15" t="s">
        <v>35</v>
      </c>
      <c r="B280" s="15" t="s">
        <v>81</v>
      </c>
      <c r="C280" s="15" t="s">
        <v>76</v>
      </c>
      <c r="D280" s="18">
        <v>75.904761904761898</v>
      </c>
      <c r="E280" s="17" t="s">
        <v>100</v>
      </c>
      <c r="F280" s="17">
        <v>2022</v>
      </c>
    </row>
    <row r="281" spans="1:6" x14ac:dyDescent="0.25">
      <c r="A281" s="15" t="s">
        <v>36</v>
      </c>
      <c r="B281" s="15" t="s">
        <v>75</v>
      </c>
      <c r="C281" s="15" t="s">
        <v>76</v>
      </c>
      <c r="D281" s="18">
        <v>15</v>
      </c>
      <c r="E281" s="17" t="s">
        <v>100</v>
      </c>
      <c r="F281" s="17">
        <v>2022</v>
      </c>
    </row>
    <row r="282" spans="1:6" x14ac:dyDescent="0.25">
      <c r="A282" s="15" t="s">
        <v>37</v>
      </c>
      <c r="B282" s="15" t="s">
        <v>81</v>
      </c>
      <c r="C282" s="15" t="s">
        <v>76</v>
      </c>
      <c r="D282" s="18">
        <v>164.52380952380952</v>
      </c>
      <c r="E282" s="17" t="s">
        <v>100</v>
      </c>
      <c r="F282" s="17">
        <v>2022</v>
      </c>
    </row>
    <row r="283" spans="1:6" x14ac:dyDescent="0.25">
      <c r="A283" s="15" t="s">
        <v>38</v>
      </c>
      <c r="B283" s="15" t="s">
        <v>84</v>
      </c>
      <c r="C283" s="15" t="s">
        <v>76</v>
      </c>
      <c r="D283" s="18">
        <v>19.523809523809526</v>
      </c>
      <c r="E283" s="17" t="s">
        <v>100</v>
      </c>
      <c r="F283" s="17">
        <v>2022</v>
      </c>
    </row>
    <row r="284" spans="1:6" x14ac:dyDescent="0.25">
      <c r="A284" s="15" t="s">
        <v>39</v>
      </c>
      <c r="B284" s="15" t="s">
        <v>75</v>
      </c>
      <c r="C284" s="15" t="s">
        <v>76</v>
      </c>
      <c r="D284" s="18">
        <v>23</v>
      </c>
      <c r="E284" s="17" t="s">
        <v>100</v>
      </c>
      <c r="F284" s="17">
        <v>2022</v>
      </c>
    </row>
    <row r="285" spans="1:6" x14ac:dyDescent="0.25">
      <c r="A285" s="15" t="s">
        <v>40</v>
      </c>
      <c r="B285" s="15" t="s">
        <v>75</v>
      </c>
      <c r="C285" s="15" t="s">
        <v>76</v>
      </c>
      <c r="D285" s="18">
        <v>35.952380952380949</v>
      </c>
      <c r="E285" s="17" t="s">
        <v>100</v>
      </c>
      <c r="F285" s="17">
        <v>2022</v>
      </c>
    </row>
    <row r="286" spans="1:6" x14ac:dyDescent="0.25">
      <c r="A286" s="15" t="s">
        <v>41</v>
      </c>
      <c r="B286" s="15" t="s">
        <v>80</v>
      </c>
      <c r="C286" s="15" t="s">
        <v>76</v>
      </c>
      <c r="D286" s="18">
        <v>26</v>
      </c>
      <c r="E286" s="17" t="s">
        <v>100</v>
      </c>
      <c r="F286" s="17">
        <v>2022</v>
      </c>
    </row>
    <row r="287" spans="1:6" x14ac:dyDescent="0.25">
      <c r="A287" s="15" t="s">
        <v>42</v>
      </c>
      <c r="B287" s="15" t="s">
        <v>80</v>
      </c>
      <c r="C287" s="15" t="s">
        <v>76</v>
      </c>
      <c r="D287" s="18">
        <v>40</v>
      </c>
      <c r="E287" s="17" t="s">
        <v>100</v>
      </c>
      <c r="F287" s="17">
        <v>2022</v>
      </c>
    </row>
    <row r="288" spans="1:6" x14ac:dyDescent="0.25">
      <c r="A288" s="15" t="s">
        <v>87</v>
      </c>
      <c r="B288" s="15" t="s">
        <v>80</v>
      </c>
      <c r="C288" s="15" t="s">
        <v>76</v>
      </c>
      <c r="D288" s="18">
        <v>39.285714285714285</v>
      </c>
      <c r="E288" s="17" t="s">
        <v>100</v>
      </c>
      <c r="F288" s="17">
        <v>2022</v>
      </c>
    </row>
    <row r="289" spans="1:6" x14ac:dyDescent="0.25">
      <c r="A289" s="15" t="s">
        <v>43</v>
      </c>
      <c r="B289" s="15" t="s">
        <v>80</v>
      </c>
      <c r="C289" s="15" t="s">
        <v>76</v>
      </c>
      <c r="D289" s="18">
        <v>19.61904761904762</v>
      </c>
      <c r="E289" s="17" t="s">
        <v>100</v>
      </c>
      <c r="F289" s="17">
        <v>2022</v>
      </c>
    </row>
    <row r="290" spans="1:6" x14ac:dyDescent="0.25">
      <c r="A290" s="15" t="s">
        <v>44</v>
      </c>
      <c r="B290" s="15" t="s">
        <v>75</v>
      </c>
      <c r="C290" s="15" t="s">
        <v>76</v>
      </c>
      <c r="D290" s="18">
        <v>14.761904761904763</v>
      </c>
      <c r="E290" s="17" t="s">
        <v>100</v>
      </c>
      <c r="F290" s="17">
        <v>2022</v>
      </c>
    </row>
    <row r="291" spans="1:6" x14ac:dyDescent="0.25">
      <c r="A291" s="15" t="s">
        <v>45</v>
      </c>
      <c r="B291" s="15" t="s">
        <v>84</v>
      </c>
      <c r="C291" s="15" t="s">
        <v>88</v>
      </c>
      <c r="D291" s="18">
        <v>65</v>
      </c>
      <c r="E291" s="17" t="s">
        <v>100</v>
      </c>
      <c r="F291" s="17">
        <v>2022</v>
      </c>
    </row>
    <row r="292" spans="1:6" x14ac:dyDescent="0.25">
      <c r="A292" s="15" t="s">
        <v>47</v>
      </c>
      <c r="B292" s="15" t="s">
        <v>84</v>
      </c>
      <c r="C292" s="15" t="s">
        <v>88</v>
      </c>
      <c r="D292" s="18">
        <v>8.9523809523809526</v>
      </c>
      <c r="E292" s="17" t="s">
        <v>100</v>
      </c>
      <c r="F292" s="17">
        <v>2022</v>
      </c>
    </row>
    <row r="293" spans="1:6" x14ac:dyDescent="0.25">
      <c r="A293" s="15" t="s">
        <v>48</v>
      </c>
      <c r="B293" s="15" t="s">
        <v>84</v>
      </c>
      <c r="C293" s="15" t="s">
        <v>88</v>
      </c>
      <c r="D293" s="18">
        <v>45.952380952380949</v>
      </c>
      <c r="E293" s="17" t="s">
        <v>100</v>
      </c>
      <c r="F293" s="17">
        <v>2022</v>
      </c>
    </row>
    <row r="294" spans="1:6" x14ac:dyDescent="0.25">
      <c r="A294" s="15" t="s">
        <v>49</v>
      </c>
      <c r="B294" s="15" t="s">
        <v>89</v>
      </c>
      <c r="C294" s="15" t="s">
        <v>88</v>
      </c>
      <c r="D294" s="18">
        <v>5</v>
      </c>
      <c r="E294" s="17" t="s">
        <v>100</v>
      </c>
      <c r="F294" s="17">
        <v>2022</v>
      </c>
    </row>
    <row r="295" spans="1:6" x14ac:dyDescent="0.25">
      <c r="A295" s="15" t="s">
        <v>90</v>
      </c>
      <c r="B295" s="15" t="s">
        <v>84</v>
      </c>
      <c r="C295" s="15" t="s">
        <v>88</v>
      </c>
      <c r="D295" s="18">
        <v>12</v>
      </c>
      <c r="E295" s="17" t="s">
        <v>100</v>
      </c>
      <c r="F295" s="17">
        <v>2022</v>
      </c>
    </row>
    <row r="296" spans="1:6" x14ac:dyDescent="0.25">
      <c r="A296" s="15" t="s">
        <v>51</v>
      </c>
      <c r="B296" s="15" t="s">
        <v>84</v>
      </c>
      <c r="C296" s="15" t="s">
        <v>88</v>
      </c>
      <c r="D296" s="18">
        <v>75.476190476190482</v>
      </c>
      <c r="E296" s="17" t="s">
        <v>100</v>
      </c>
      <c r="F296" s="17">
        <v>2022</v>
      </c>
    </row>
    <row r="297" spans="1:6" x14ac:dyDescent="0.25">
      <c r="A297" s="15" t="s">
        <v>52</v>
      </c>
      <c r="B297" s="15" t="s">
        <v>84</v>
      </c>
      <c r="C297" s="15" t="s">
        <v>88</v>
      </c>
      <c r="D297" s="18">
        <v>12.95</v>
      </c>
      <c r="E297" s="17" t="s">
        <v>100</v>
      </c>
      <c r="F297" s="17">
        <v>2022</v>
      </c>
    </row>
    <row r="298" spans="1:6" x14ac:dyDescent="0.25">
      <c r="A298" s="15" t="s">
        <v>53</v>
      </c>
      <c r="B298" s="15" t="s">
        <v>84</v>
      </c>
      <c r="C298" s="15" t="s">
        <v>88</v>
      </c>
      <c r="D298" s="18">
        <v>9.3157894736842106</v>
      </c>
      <c r="E298" s="17" t="s">
        <v>100</v>
      </c>
      <c r="F298" s="17">
        <v>2022</v>
      </c>
    </row>
    <row r="299" spans="1:6" x14ac:dyDescent="0.25">
      <c r="A299" s="15" t="s">
        <v>54</v>
      </c>
      <c r="B299" s="15" t="s">
        <v>75</v>
      </c>
      <c r="C299" s="15" t="s">
        <v>88</v>
      </c>
      <c r="D299" s="18">
        <v>14.619047619047619</v>
      </c>
      <c r="E299" s="17" t="s">
        <v>100</v>
      </c>
      <c r="F299" s="17">
        <v>2022</v>
      </c>
    </row>
    <row r="300" spans="1:6" x14ac:dyDescent="0.25">
      <c r="A300" s="15" t="s">
        <v>91</v>
      </c>
      <c r="B300" s="15" t="s">
        <v>84</v>
      </c>
      <c r="C300" s="15" t="s">
        <v>88</v>
      </c>
      <c r="D300" s="18">
        <v>53.095238095238095</v>
      </c>
      <c r="E300" s="17" t="s">
        <v>100</v>
      </c>
      <c r="F300" s="17">
        <v>2022</v>
      </c>
    </row>
    <row r="301" spans="1:6" x14ac:dyDescent="0.25">
      <c r="A301" s="15" t="s">
        <v>56</v>
      </c>
      <c r="B301" s="15" t="s">
        <v>89</v>
      </c>
      <c r="C301" s="15" t="s">
        <v>88</v>
      </c>
      <c r="D301" s="18">
        <v>15.80952380952381</v>
      </c>
      <c r="E301" s="17" t="s">
        <v>100</v>
      </c>
      <c r="F301" s="17">
        <v>2022</v>
      </c>
    </row>
    <row r="302" spans="1:6" x14ac:dyDescent="0.25">
      <c r="A302" s="15" t="s">
        <v>92</v>
      </c>
      <c r="B302" s="15" t="s">
        <v>89</v>
      </c>
      <c r="C302" s="15" t="s">
        <v>88</v>
      </c>
      <c r="D302" s="18">
        <v>12.894736842105264</v>
      </c>
      <c r="E302" s="17" t="s">
        <v>100</v>
      </c>
      <c r="F302" s="17">
        <v>2022</v>
      </c>
    </row>
    <row r="303" spans="1:6" x14ac:dyDescent="0.25">
      <c r="A303" s="15" t="s">
        <v>57</v>
      </c>
      <c r="B303" s="15" t="s">
        <v>89</v>
      </c>
      <c r="C303" s="15" t="s">
        <v>88</v>
      </c>
      <c r="D303" s="18">
        <v>6.8095238095238093</v>
      </c>
      <c r="E303" s="17" t="s">
        <v>100</v>
      </c>
      <c r="F303" s="17">
        <v>2022</v>
      </c>
    </row>
    <row r="304" spans="1:6" x14ac:dyDescent="0.25">
      <c r="A304" s="15" t="s">
        <v>58</v>
      </c>
      <c r="B304" s="15" t="s">
        <v>75</v>
      </c>
      <c r="C304" s="15" t="s">
        <v>88</v>
      </c>
      <c r="D304" s="18">
        <v>68.571428571428569</v>
      </c>
      <c r="E304" s="17" t="s">
        <v>100</v>
      </c>
      <c r="F304" s="17">
        <v>2022</v>
      </c>
    </row>
    <row r="305" spans="1:6" x14ac:dyDescent="0.25">
      <c r="A305" s="15" t="s">
        <v>59</v>
      </c>
      <c r="B305" s="15" t="s">
        <v>75</v>
      </c>
      <c r="C305" s="15" t="s">
        <v>88</v>
      </c>
      <c r="D305" s="18">
        <v>14.19047619047619</v>
      </c>
      <c r="E305" s="17" t="s">
        <v>100</v>
      </c>
      <c r="F305" s="17">
        <v>2022</v>
      </c>
    </row>
    <row r="306" spans="1:6" x14ac:dyDescent="0.25">
      <c r="A306" s="15" t="s">
        <v>60</v>
      </c>
      <c r="B306" s="15" t="s">
        <v>84</v>
      </c>
      <c r="C306" s="15" t="s">
        <v>88</v>
      </c>
      <c r="D306" s="18">
        <v>24.047619047619047</v>
      </c>
      <c r="E306" s="17" t="s">
        <v>100</v>
      </c>
      <c r="F306" s="17">
        <v>2022</v>
      </c>
    </row>
    <row r="307" spans="1:6" x14ac:dyDescent="0.25">
      <c r="A307" s="15" t="s">
        <v>61</v>
      </c>
      <c r="B307" s="15" t="s">
        <v>75</v>
      </c>
      <c r="C307" s="15" t="s">
        <v>93</v>
      </c>
      <c r="D307" s="18">
        <v>38.333333333333336</v>
      </c>
      <c r="E307" s="17" t="s">
        <v>100</v>
      </c>
      <c r="F307" s="17">
        <v>2022</v>
      </c>
    </row>
    <row r="308" spans="1:6" x14ac:dyDescent="0.25">
      <c r="A308" s="15" t="s">
        <v>63</v>
      </c>
      <c r="B308" s="15" t="s">
        <v>75</v>
      </c>
      <c r="C308" s="15" t="s">
        <v>93</v>
      </c>
      <c r="D308" s="18">
        <v>36.904761904761905</v>
      </c>
      <c r="E308" s="17" t="s">
        <v>100</v>
      </c>
      <c r="F308" s="17">
        <v>2022</v>
      </c>
    </row>
    <row r="309" spans="1:6" x14ac:dyDescent="0.25">
      <c r="A309" s="15" t="s">
        <v>64</v>
      </c>
      <c r="B309" s="15" t="s">
        <v>84</v>
      </c>
      <c r="C309" s="15" t="s">
        <v>93</v>
      </c>
      <c r="D309" s="18">
        <v>33.095238095238095</v>
      </c>
      <c r="E309" s="17" t="s">
        <v>100</v>
      </c>
      <c r="F309" s="17">
        <v>2022</v>
      </c>
    </row>
    <row r="310" spans="1:6" x14ac:dyDescent="0.25">
      <c r="A310" s="15" t="s">
        <v>65</v>
      </c>
      <c r="B310" s="15" t="s">
        <v>79</v>
      </c>
      <c r="C310" s="15" t="s">
        <v>94</v>
      </c>
      <c r="D310" s="18">
        <v>698.33333333333337</v>
      </c>
      <c r="E310" s="17" t="s">
        <v>100</v>
      </c>
      <c r="F310" s="17">
        <v>2022</v>
      </c>
    </row>
    <row r="311" spans="1:6" x14ac:dyDescent="0.25">
      <c r="A311" s="15" t="s">
        <v>67</v>
      </c>
      <c r="B311" s="15" t="s">
        <v>95</v>
      </c>
      <c r="C311" s="15" t="s">
        <v>96</v>
      </c>
      <c r="D311" s="18">
        <v>180</v>
      </c>
      <c r="E311" s="17" t="s">
        <v>100</v>
      </c>
      <c r="F311" s="17">
        <v>2022</v>
      </c>
    </row>
    <row r="312" spans="1:6" x14ac:dyDescent="0.25">
      <c r="A312" s="15" t="s">
        <v>6</v>
      </c>
      <c r="B312" s="15" t="s">
        <v>75</v>
      </c>
      <c r="C312" s="15" t="s">
        <v>76</v>
      </c>
      <c r="D312" s="18">
        <v>21.904761904761905</v>
      </c>
      <c r="E312" s="17" t="s">
        <v>101</v>
      </c>
      <c r="F312" s="17">
        <v>2022</v>
      </c>
    </row>
    <row r="313" spans="1:6" x14ac:dyDescent="0.25">
      <c r="A313" s="15" t="s">
        <v>8</v>
      </c>
      <c r="B313" s="15" t="s">
        <v>75</v>
      </c>
      <c r="C313" s="15" t="s">
        <v>76</v>
      </c>
      <c r="D313" s="18">
        <v>54.285714285714285</v>
      </c>
      <c r="E313" s="17" t="s">
        <v>101</v>
      </c>
      <c r="F313" s="17">
        <v>2022</v>
      </c>
    </row>
    <row r="314" spans="1:6" x14ac:dyDescent="0.25">
      <c r="A314" s="15" t="s">
        <v>9</v>
      </c>
      <c r="B314" s="15" t="s">
        <v>75</v>
      </c>
      <c r="C314" s="15" t="s">
        <v>76</v>
      </c>
      <c r="D314" s="18">
        <v>54.285714285714285</v>
      </c>
      <c r="E314" s="17" t="s">
        <v>101</v>
      </c>
      <c r="F314" s="17">
        <v>2022</v>
      </c>
    </row>
    <row r="315" spans="1:6" x14ac:dyDescent="0.25">
      <c r="A315" s="15" t="s">
        <v>10</v>
      </c>
      <c r="B315" s="15" t="s">
        <v>75</v>
      </c>
      <c r="C315" s="15" t="s">
        <v>76</v>
      </c>
      <c r="D315" s="18">
        <v>97.38095238095238</v>
      </c>
      <c r="E315" s="17" t="s">
        <v>101</v>
      </c>
      <c r="F315" s="17">
        <v>2022</v>
      </c>
    </row>
    <row r="316" spans="1:6" x14ac:dyDescent="0.25">
      <c r="A316" s="15" t="s">
        <v>11</v>
      </c>
      <c r="B316" s="15" t="s">
        <v>75</v>
      </c>
      <c r="C316" s="15" t="s">
        <v>76</v>
      </c>
      <c r="D316" s="18">
        <v>15.904761904761905</v>
      </c>
      <c r="E316" s="17" t="s">
        <v>101</v>
      </c>
      <c r="F316" s="17">
        <v>2022</v>
      </c>
    </row>
    <row r="317" spans="1:6" x14ac:dyDescent="0.25">
      <c r="A317" s="15" t="s">
        <v>12</v>
      </c>
      <c r="B317" s="15" t="s">
        <v>75</v>
      </c>
      <c r="C317" s="15" t="s">
        <v>76</v>
      </c>
      <c r="D317" s="18">
        <v>20.095238095238095</v>
      </c>
      <c r="E317" s="17" t="s">
        <v>101</v>
      </c>
      <c r="F317" s="17">
        <v>2022</v>
      </c>
    </row>
    <row r="318" spans="1:6" x14ac:dyDescent="0.25">
      <c r="A318" s="15" t="s">
        <v>13</v>
      </c>
      <c r="B318" s="15" t="s">
        <v>78</v>
      </c>
      <c r="C318" s="15" t="s">
        <v>76</v>
      </c>
      <c r="D318" s="18">
        <v>25</v>
      </c>
      <c r="E318" s="17" t="s">
        <v>101</v>
      </c>
      <c r="F318" s="17">
        <v>2022</v>
      </c>
    </row>
    <row r="319" spans="1:6" x14ac:dyDescent="0.25">
      <c r="A319" s="15" t="s">
        <v>14</v>
      </c>
      <c r="B319" s="15" t="s">
        <v>79</v>
      </c>
      <c r="C319" s="15" t="s">
        <v>76</v>
      </c>
      <c r="D319" s="18">
        <v>26.428571428571427</v>
      </c>
      <c r="E319" s="17" t="s">
        <v>101</v>
      </c>
      <c r="F319" s="17">
        <v>2022</v>
      </c>
    </row>
    <row r="320" spans="1:6" x14ac:dyDescent="0.25">
      <c r="A320" s="15" t="s">
        <v>15</v>
      </c>
      <c r="B320" s="15" t="s">
        <v>80</v>
      </c>
      <c r="C320" s="15" t="s">
        <v>76</v>
      </c>
      <c r="D320" s="18">
        <v>19.19047619047619</v>
      </c>
      <c r="E320" s="17" t="s">
        <v>101</v>
      </c>
      <c r="F320" s="17">
        <v>2022</v>
      </c>
    </row>
    <row r="321" spans="1:6" x14ac:dyDescent="0.25">
      <c r="A321" s="15" t="s">
        <v>16</v>
      </c>
      <c r="B321" s="15" t="s">
        <v>75</v>
      </c>
      <c r="C321" s="15" t="s">
        <v>76</v>
      </c>
      <c r="D321" s="18">
        <v>21.761904761904763</v>
      </c>
      <c r="E321" s="17" t="s">
        <v>101</v>
      </c>
      <c r="F321" s="17">
        <v>2022</v>
      </c>
    </row>
    <row r="322" spans="1:6" x14ac:dyDescent="0.25">
      <c r="A322" s="15" t="s">
        <v>17</v>
      </c>
      <c r="B322" s="15" t="s">
        <v>75</v>
      </c>
      <c r="C322" s="15" t="s">
        <v>76</v>
      </c>
      <c r="D322" s="18">
        <v>31.19047619047619</v>
      </c>
      <c r="E322" s="17" t="s">
        <v>101</v>
      </c>
      <c r="F322" s="17">
        <v>2022</v>
      </c>
    </row>
    <row r="323" spans="1:6" x14ac:dyDescent="0.25">
      <c r="A323" s="15" t="s">
        <v>18</v>
      </c>
      <c r="B323" s="15" t="s">
        <v>79</v>
      </c>
      <c r="C323" s="15" t="s">
        <v>76</v>
      </c>
      <c r="D323" s="18">
        <v>248.0952380952381</v>
      </c>
      <c r="E323" s="17" t="s">
        <v>101</v>
      </c>
      <c r="F323" s="17">
        <v>2022</v>
      </c>
    </row>
    <row r="324" spans="1:6" x14ac:dyDescent="0.25">
      <c r="A324" s="15" t="s">
        <v>19</v>
      </c>
      <c r="B324" s="15" t="s">
        <v>75</v>
      </c>
      <c r="C324" s="15" t="s">
        <v>76</v>
      </c>
      <c r="D324" s="18">
        <v>37.428571428571431</v>
      </c>
      <c r="E324" s="17" t="s">
        <v>101</v>
      </c>
      <c r="F324" s="17">
        <v>2022</v>
      </c>
    </row>
    <row r="325" spans="1:6" x14ac:dyDescent="0.25">
      <c r="A325" s="15" t="s">
        <v>20</v>
      </c>
      <c r="B325" s="15" t="s">
        <v>81</v>
      </c>
      <c r="C325" s="15" t="s">
        <v>76</v>
      </c>
      <c r="D325" s="18">
        <v>86.904761904761898</v>
      </c>
      <c r="E325" s="17" t="s">
        <v>101</v>
      </c>
      <c r="F325" s="17">
        <v>2022</v>
      </c>
    </row>
    <row r="326" spans="1:6" x14ac:dyDescent="0.25">
      <c r="A326" s="15" t="s">
        <v>21</v>
      </c>
      <c r="B326" s="15" t="s">
        <v>81</v>
      </c>
      <c r="C326" s="15" t="s">
        <v>76</v>
      </c>
      <c r="D326" s="18">
        <v>96.666666666666671</v>
      </c>
      <c r="E326" s="17" t="s">
        <v>101</v>
      </c>
      <c r="F326" s="17">
        <v>2022</v>
      </c>
    </row>
    <row r="327" spans="1:6" x14ac:dyDescent="0.25">
      <c r="A327" s="15" t="s">
        <v>22</v>
      </c>
      <c r="B327" s="15" t="s">
        <v>81</v>
      </c>
      <c r="C327" s="15" t="s">
        <v>76</v>
      </c>
      <c r="D327" s="18">
        <v>100.95238095238095</v>
      </c>
      <c r="E327" s="17" t="s">
        <v>101</v>
      </c>
      <c r="F327" s="17">
        <v>2022</v>
      </c>
    </row>
    <row r="328" spans="1:6" x14ac:dyDescent="0.25">
      <c r="A328" s="15" t="s">
        <v>23</v>
      </c>
      <c r="B328" s="15" t="s">
        <v>82</v>
      </c>
      <c r="C328" s="15" t="s">
        <v>76</v>
      </c>
      <c r="D328" s="18">
        <v>49.047619047619051</v>
      </c>
      <c r="E328" s="17" t="s">
        <v>101</v>
      </c>
      <c r="F328" s="17">
        <v>2022</v>
      </c>
    </row>
    <row r="329" spans="1:6" x14ac:dyDescent="0.25">
      <c r="A329" s="15" t="s">
        <v>24</v>
      </c>
      <c r="B329" s="15" t="s">
        <v>82</v>
      </c>
      <c r="C329" s="15" t="s">
        <v>76</v>
      </c>
      <c r="D329" s="18">
        <v>100.47619047619048</v>
      </c>
      <c r="E329" s="17" t="s">
        <v>101</v>
      </c>
      <c r="F329" s="17">
        <v>2022</v>
      </c>
    </row>
    <row r="330" spans="1:6" x14ac:dyDescent="0.25">
      <c r="A330" s="15" t="s">
        <v>25</v>
      </c>
      <c r="B330" s="15" t="s">
        <v>75</v>
      </c>
      <c r="C330" s="15" t="s">
        <v>76</v>
      </c>
      <c r="D330" s="18">
        <v>35</v>
      </c>
      <c r="E330" s="17" t="s">
        <v>101</v>
      </c>
      <c r="F330" s="17">
        <v>2022</v>
      </c>
    </row>
    <row r="331" spans="1:6" x14ac:dyDescent="0.25">
      <c r="A331" s="15" t="s">
        <v>26</v>
      </c>
      <c r="B331" s="15" t="s">
        <v>82</v>
      </c>
      <c r="C331" s="15" t="s">
        <v>76</v>
      </c>
      <c r="D331" s="18">
        <v>64.523809523809518</v>
      </c>
      <c r="E331" s="17" t="s">
        <v>101</v>
      </c>
      <c r="F331" s="17">
        <v>2022</v>
      </c>
    </row>
    <row r="332" spans="1:6" x14ac:dyDescent="0.25">
      <c r="A332" s="15" t="s">
        <v>27</v>
      </c>
      <c r="B332" s="15" t="s">
        <v>82</v>
      </c>
      <c r="C332" s="15" t="s">
        <v>76</v>
      </c>
      <c r="D332" s="18">
        <v>50.714285714285715</v>
      </c>
      <c r="E332" s="17" t="s">
        <v>101</v>
      </c>
      <c r="F332" s="17">
        <v>2022</v>
      </c>
    </row>
    <row r="333" spans="1:6" x14ac:dyDescent="0.25">
      <c r="A333" s="15" t="s">
        <v>83</v>
      </c>
      <c r="B333" s="15" t="s">
        <v>80</v>
      </c>
      <c r="C333" s="15" t="s">
        <v>76</v>
      </c>
      <c r="D333" s="18">
        <v>73.571428571428569</v>
      </c>
      <c r="E333" s="17" t="s">
        <v>101</v>
      </c>
      <c r="F333" s="17">
        <v>2022</v>
      </c>
    </row>
    <row r="334" spans="1:6" x14ac:dyDescent="0.25">
      <c r="A334" s="15" t="s">
        <v>28</v>
      </c>
      <c r="B334" s="15" t="s">
        <v>84</v>
      </c>
      <c r="C334" s="15" t="s">
        <v>76</v>
      </c>
      <c r="D334" s="18">
        <v>12.952380952380953</v>
      </c>
      <c r="E334" s="17" t="s">
        <v>101</v>
      </c>
      <c r="F334" s="17">
        <v>2022</v>
      </c>
    </row>
    <row r="335" spans="1:6" x14ac:dyDescent="0.25">
      <c r="A335" s="15" t="s">
        <v>29</v>
      </c>
      <c r="B335" s="15" t="s">
        <v>75</v>
      </c>
      <c r="C335" s="15" t="s">
        <v>76</v>
      </c>
      <c r="D335" s="18">
        <v>26.904761904761905</v>
      </c>
      <c r="E335" s="17" t="s">
        <v>101</v>
      </c>
      <c r="F335" s="17">
        <v>2022</v>
      </c>
    </row>
    <row r="336" spans="1:6" x14ac:dyDescent="0.25">
      <c r="A336" s="15" t="s">
        <v>30</v>
      </c>
      <c r="B336" s="15" t="s">
        <v>75</v>
      </c>
      <c r="C336" s="15" t="s">
        <v>76</v>
      </c>
      <c r="D336" s="18">
        <v>25</v>
      </c>
      <c r="E336" s="17" t="s">
        <v>101</v>
      </c>
      <c r="F336" s="17">
        <v>2022</v>
      </c>
    </row>
    <row r="337" spans="1:6" x14ac:dyDescent="0.25">
      <c r="A337" s="15" t="s">
        <v>32</v>
      </c>
      <c r="B337" s="15" t="s">
        <v>84</v>
      </c>
      <c r="C337" s="15" t="s">
        <v>76</v>
      </c>
      <c r="D337" s="18">
        <v>23.523809523809526</v>
      </c>
      <c r="E337" s="17" t="s">
        <v>101</v>
      </c>
      <c r="F337" s="17">
        <v>2022</v>
      </c>
    </row>
    <row r="338" spans="1:6" x14ac:dyDescent="0.25">
      <c r="A338" s="15" t="s">
        <v>85</v>
      </c>
      <c r="B338" s="15" t="s">
        <v>80</v>
      </c>
      <c r="C338" s="15" t="s">
        <v>76</v>
      </c>
      <c r="D338" s="18">
        <v>58.333333333333336</v>
      </c>
      <c r="E338" s="17" t="s">
        <v>101</v>
      </c>
      <c r="F338" s="17">
        <v>2022</v>
      </c>
    </row>
    <row r="339" spans="1:6" x14ac:dyDescent="0.25">
      <c r="A339" s="15" t="s">
        <v>86</v>
      </c>
      <c r="B339" s="15" t="s">
        <v>80</v>
      </c>
      <c r="C339" s="15" t="s">
        <v>76</v>
      </c>
      <c r="D339" s="18">
        <v>30.714285714285715</v>
      </c>
      <c r="E339" s="17" t="s">
        <v>101</v>
      </c>
      <c r="F339" s="17">
        <v>2022</v>
      </c>
    </row>
    <row r="340" spans="1:6" x14ac:dyDescent="0.25">
      <c r="A340" s="15" t="s">
        <v>33</v>
      </c>
      <c r="B340" s="15" t="s">
        <v>80</v>
      </c>
      <c r="C340" s="15" t="s">
        <v>76</v>
      </c>
      <c r="D340" s="18">
        <v>17.476190476190474</v>
      </c>
      <c r="E340" s="17" t="s">
        <v>101</v>
      </c>
      <c r="F340" s="17">
        <v>2022</v>
      </c>
    </row>
    <row r="341" spans="1:6" x14ac:dyDescent="0.25">
      <c r="A341" s="15" t="s">
        <v>34</v>
      </c>
      <c r="B341" s="15" t="s">
        <v>81</v>
      </c>
      <c r="C341" s="15" t="s">
        <v>76</v>
      </c>
      <c r="D341" s="18">
        <v>79.047619047619051</v>
      </c>
      <c r="E341" s="17" t="s">
        <v>101</v>
      </c>
      <c r="F341" s="17">
        <v>2022</v>
      </c>
    </row>
    <row r="342" spans="1:6" x14ac:dyDescent="0.25">
      <c r="A342" s="15" t="s">
        <v>35</v>
      </c>
      <c r="B342" s="15" t="s">
        <v>81</v>
      </c>
      <c r="C342" s="15" t="s">
        <v>76</v>
      </c>
      <c r="D342" s="18">
        <v>77.904761904761898</v>
      </c>
      <c r="E342" s="17" t="s">
        <v>101</v>
      </c>
      <c r="F342" s="17">
        <v>2022</v>
      </c>
    </row>
    <row r="343" spans="1:6" x14ac:dyDescent="0.25">
      <c r="A343" s="15" t="s">
        <v>36</v>
      </c>
      <c r="B343" s="15" t="s">
        <v>75</v>
      </c>
      <c r="C343" s="15" t="s">
        <v>76</v>
      </c>
      <c r="D343" s="18">
        <v>14.761904761904763</v>
      </c>
      <c r="E343" s="17" t="s">
        <v>101</v>
      </c>
      <c r="F343" s="17">
        <v>2022</v>
      </c>
    </row>
    <row r="344" spans="1:6" x14ac:dyDescent="0.25">
      <c r="A344" s="15" t="s">
        <v>37</v>
      </c>
      <c r="B344" s="15" t="s">
        <v>81</v>
      </c>
      <c r="C344" s="15" t="s">
        <v>76</v>
      </c>
      <c r="D344" s="18">
        <v>161.9047619047619</v>
      </c>
      <c r="E344" s="17" t="s">
        <v>101</v>
      </c>
      <c r="F344" s="17">
        <v>2022</v>
      </c>
    </row>
    <row r="345" spans="1:6" x14ac:dyDescent="0.25">
      <c r="A345" s="15" t="s">
        <v>38</v>
      </c>
      <c r="B345" s="15" t="s">
        <v>84</v>
      </c>
      <c r="C345" s="15" t="s">
        <v>76</v>
      </c>
      <c r="D345" s="18">
        <v>18</v>
      </c>
      <c r="E345" s="17" t="s">
        <v>101</v>
      </c>
      <c r="F345" s="17">
        <v>2022</v>
      </c>
    </row>
    <row r="346" spans="1:6" x14ac:dyDescent="0.25">
      <c r="A346" s="15" t="s">
        <v>39</v>
      </c>
      <c r="B346" s="15" t="s">
        <v>75</v>
      </c>
      <c r="C346" s="15" t="s">
        <v>76</v>
      </c>
      <c r="D346" s="18">
        <v>10.952380952380953</v>
      </c>
      <c r="E346" s="17" t="s">
        <v>101</v>
      </c>
      <c r="F346" s="17">
        <v>2022</v>
      </c>
    </row>
    <row r="347" spans="1:6" x14ac:dyDescent="0.25">
      <c r="A347" s="15" t="s">
        <v>40</v>
      </c>
      <c r="B347" s="15" t="s">
        <v>75</v>
      </c>
      <c r="C347" s="15" t="s">
        <v>76</v>
      </c>
      <c r="D347" s="18">
        <v>30.428571428571427</v>
      </c>
      <c r="E347" s="17" t="s">
        <v>101</v>
      </c>
      <c r="F347" s="17">
        <v>2022</v>
      </c>
    </row>
    <row r="348" spans="1:6" x14ac:dyDescent="0.25">
      <c r="A348" s="15" t="s">
        <v>41</v>
      </c>
      <c r="B348" s="15" t="s">
        <v>80</v>
      </c>
      <c r="C348" s="15" t="s">
        <v>76</v>
      </c>
      <c r="D348" s="18">
        <v>29</v>
      </c>
      <c r="E348" s="17" t="s">
        <v>101</v>
      </c>
      <c r="F348" s="17">
        <v>2022</v>
      </c>
    </row>
    <row r="349" spans="1:6" x14ac:dyDescent="0.25">
      <c r="A349" s="15" t="s">
        <v>42</v>
      </c>
      <c r="B349" s="15" t="s">
        <v>80</v>
      </c>
      <c r="C349" s="15" t="s">
        <v>76</v>
      </c>
      <c r="D349" s="18">
        <v>42.61904761904762</v>
      </c>
      <c r="E349" s="17" t="s">
        <v>101</v>
      </c>
      <c r="F349" s="17">
        <v>2022</v>
      </c>
    </row>
    <row r="350" spans="1:6" x14ac:dyDescent="0.25">
      <c r="A350" s="15" t="s">
        <v>87</v>
      </c>
      <c r="B350" s="15" t="s">
        <v>80</v>
      </c>
      <c r="C350" s="15" t="s">
        <v>76</v>
      </c>
      <c r="D350" s="18">
        <v>40.476190476190474</v>
      </c>
      <c r="E350" s="17" t="s">
        <v>101</v>
      </c>
      <c r="F350" s="17">
        <v>2022</v>
      </c>
    </row>
    <row r="351" spans="1:6" x14ac:dyDescent="0.25">
      <c r="A351" s="15" t="s">
        <v>43</v>
      </c>
      <c r="B351" s="15" t="s">
        <v>80</v>
      </c>
      <c r="C351" s="15" t="s">
        <v>76</v>
      </c>
      <c r="D351" s="18">
        <v>21.142857142857142</v>
      </c>
      <c r="E351" s="17" t="s">
        <v>101</v>
      </c>
      <c r="F351" s="17">
        <v>2022</v>
      </c>
    </row>
    <row r="352" spans="1:6" x14ac:dyDescent="0.25">
      <c r="A352" s="15" t="s">
        <v>44</v>
      </c>
      <c r="B352" s="15" t="s">
        <v>75</v>
      </c>
      <c r="C352" s="15" t="s">
        <v>76</v>
      </c>
      <c r="D352" s="18">
        <v>14.523809523809524</v>
      </c>
      <c r="E352" s="17" t="s">
        <v>101</v>
      </c>
      <c r="F352" s="17">
        <v>2022</v>
      </c>
    </row>
    <row r="353" spans="1:6" x14ac:dyDescent="0.25">
      <c r="A353" s="15" t="s">
        <v>45</v>
      </c>
      <c r="B353" s="15" t="s">
        <v>84</v>
      </c>
      <c r="C353" s="15" t="s">
        <v>88</v>
      </c>
      <c r="D353" s="18">
        <v>58.571428571428569</v>
      </c>
      <c r="E353" s="17" t="s">
        <v>101</v>
      </c>
      <c r="F353" s="17">
        <v>2022</v>
      </c>
    </row>
    <row r="354" spans="1:6" x14ac:dyDescent="0.25">
      <c r="A354" s="15" t="s">
        <v>47</v>
      </c>
      <c r="B354" s="15" t="s">
        <v>84</v>
      </c>
      <c r="C354" s="15" t="s">
        <v>88</v>
      </c>
      <c r="D354" s="18">
        <v>10.238095238095237</v>
      </c>
      <c r="E354" s="17" t="s">
        <v>101</v>
      </c>
      <c r="F354" s="17">
        <v>2022</v>
      </c>
    </row>
    <row r="355" spans="1:6" x14ac:dyDescent="0.25">
      <c r="A355" s="15" t="s">
        <v>48</v>
      </c>
      <c r="B355" s="15" t="s">
        <v>84</v>
      </c>
      <c r="C355" s="15" t="s">
        <v>88</v>
      </c>
      <c r="D355" s="18">
        <v>45.476190476190474</v>
      </c>
      <c r="E355" s="17" t="s">
        <v>101</v>
      </c>
      <c r="F355" s="17">
        <v>2022</v>
      </c>
    </row>
    <row r="356" spans="1:6" x14ac:dyDescent="0.25">
      <c r="A356" s="15" t="s">
        <v>49</v>
      </c>
      <c r="B356" s="15" t="s">
        <v>89</v>
      </c>
      <c r="C356" s="15" t="s">
        <v>88</v>
      </c>
      <c r="D356" s="18">
        <v>4.7142857142857144</v>
      </c>
      <c r="E356" s="17" t="s">
        <v>101</v>
      </c>
      <c r="F356" s="17">
        <v>2022</v>
      </c>
    </row>
    <row r="357" spans="1:6" x14ac:dyDescent="0.25">
      <c r="A357" s="15" t="s">
        <v>90</v>
      </c>
      <c r="B357" s="15" t="s">
        <v>84</v>
      </c>
      <c r="C357" s="15" t="s">
        <v>88</v>
      </c>
      <c r="D357" s="18">
        <v>0</v>
      </c>
      <c r="E357" s="17" t="s">
        <v>101</v>
      </c>
      <c r="F357" s="17">
        <v>2022</v>
      </c>
    </row>
    <row r="358" spans="1:6" x14ac:dyDescent="0.25">
      <c r="A358" s="15" t="s">
        <v>51</v>
      </c>
      <c r="B358" s="15" t="s">
        <v>84</v>
      </c>
      <c r="C358" s="15" t="s">
        <v>88</v>
      </c>
      <c r="D358" s="18">
        <v>69.047619047619051</v>
      </c>
      <c r="E358" s="17" t="s">
        <v>101</v>
      </c>
      <c r="F358" s="17">
        <v>2022</v>
      </c>
    </row>
    <row r="359" spans="1:6" x14ac:dyDescent="0.25">
      <c r="A359" s="15" t="s">
        <v>52</v>
      </c>
      <c r="B359" s="15" t="s">
        <v>84</v>
      </c>
      <c r="C359" s="15" t="s">
        <v>88</v>
      </c>
      <c r="D359" s="18">
        <v>12.714285714285714</v>
      </c>
      <c r="E359" s="17" t="s">
        <v>101</v>
      </c>
      <c r="F359" s="17">
        <v>2022</v>
      </c>
    </row>
    <row r="360" spans="1:6" x14ac:dyDescent="0.25">
      <c r="A360" s="15" t="s">
        <v>53</v>
      </c>
      <c r="B360" s="15" t="s">
        <v>84</v>
      </c>
      <c r="C360" s="15" t="s">
        <v>88</v>
      </c>
      <c r="D360" s="18">
        <v>11.095238095238095</v>
      </c>
      <c r="E360" s="17" t="s">
        <v>101</v>
      </c>
      <c r="F360" s="17">
        <v>2022</v>
      </c>
    </row>
    <row r="361" spans="1:6" x14ac:dyDescent="0.25">
      <c r="A361" s="15" t="s">
        <v>54</v>
      </c>
      <c r="B361" s="15" t="s">
        <v>75</v>
      </c>
      <c r="C361" s="15" t="s">
        <v>88</v>
      </c>
      <c r="D361" s="18">
        <v>15</v>
      </c>
      <c r="E361" s="17" t="s">
        <v>101</v>
      </c>
      <c r="F361" s="17">
        <v>2022</v>
      </c>
    </row>
    <row r="362" spans="1:6" x14ac:dyDescent="0.25">
      <c r="A362" s="15" t="s">
        <v>91</v>
      </c>
      <c r="B362" s="15" t="s">
        <v>84</v>
      </c>
      <c r="C362" s="15" t="s">
        <v>88</v>
      </c>
      <c r="D362" s="18">
        <v>50.952380952380949</v>
      </c>
      <c r="E362" s="17" t="s">
        <v>101</v>
      </c>
      <c r="F362" s="17">
        <v>2022</v>
      </c>
    </row>
    <row r="363" spans="1:6" x14ac:dyDescent="0.25">
      <c r="A363" s="15" t="s">
        <v>56</v>
      </c>
      <c r="B363" s="15" t="s">
        <v>89</v>
      </c>
      <c r="C363" s="15" t="s">
        <v>88</v>
      </c>
      <c r="D363" s="18">
        <v>16.523809523809526</v>
      </c>
      <c r="E363" s="17" t="s">
        <v>101</v>
      </c>
      <c r="F363" s="17">
        <v>2022</v>
      </c>
    </row>
    <row r="364" spans="1:6" x14ac:dyDescent="0.25">
      <c r="A364" s="15" t="s">
        <v>92</v>
      </c>
      <c r="B364" s="15" t="s">
        <v>89</v>
      </c>
      <c r="C364" s="15" t="s">
        <v>88</v>
      </c>
      <c r="D364" s="18">
        <v>13.428571428571429</v>
      </c>
      <c r="E364" s="17" t="s">
        <v>101</v>
      </c>
      <c r="F364" s="17">
        <v>2022</v>
      </c>
    </row>
    <row r="365" spans="1:6" x14ac:dyDescent="0.25">
      <c r="A365" s="15" t="s">
        <v>57</v>
      </c>
      <c r="B365" s="15" t="s">
        <v>89</v>
      </c>
      <c r="C365" s="15" t="s">
        <v>88</v>
      </c>
      <c r="D365" s="18">
        <v>7.7619047619047619</v>
      </c>
      <c r="E365" s="17" t="s">
        <v>101</v>
      </c>
      <c r="F365" s="17">
        <v>2022</v>
      </c>
    </row>
    <row r="366" spans="1:6" x14ac:dyDescent="0.25">
      <c r="A366" s="15" t="s">
        <v>58</v>
      </c>
      <c r="B366" s="15" t="s">
        <v>75</v>
      </c>
      <c r="C366" s="15" t="s">
        <v>88</v>
      </c>
      <c r="D366" s="18">
        <v>64.285714285714292</v>
      </c>
      <c r="E366" s="17" t="s">
        <v>101</v>
      </c>
      <c r="F366" s="17">
        <v>2022</v>
      </c>
    </row>
    <row r="367" spans="1:6" x14ac:dyDescent="0.25">
      <c r="A367" s="15" t="s">
        <v>59</v>
      </c>
      <c r="B367" s="15" t="s">
        <v>75</v>
      </c>
      <c r="C367" s="15" t="s">
        <v>88</v>
      </c>
      <c r="D367" s="18">
        <v>14.80952380952381</v>
      </c>
      <c r="E367" s="17" t="s">
        <v>101</v>
      </c>
      <c r="F367" s="17">
        <v>2022</v>
      </c>
    </row>
    <row r="368" spans="1:6" x14ac:dyDescent="0.25">
      <c r="A368" s="15" t="s">
        <v>60</v>
      </c>
      <c r="B368" s="15" t="s">
        <v>84</v>
      </c>
      <c r="C368" s="15" t="s">
        <v>88</v>
      </c>
      <c r="D368" s="18">
        <v>17.142857142857142</v>
      </c>
      <c r="E368" s="17" t="s">
        <v>101</v>
      </c>
      <c r="F368" s="17">
        <v>2022</v>
      </c>
    </row>
    <row r="369" spans="1:6" x14ac:dyDescent="0.25">
      <c r="A369" s="15" t="s">
        <v>61</v>
      </c>
      <c r="B369" s="15" t="s">
        <v>75</v>
      </c>
      <c r="C369" s="15" t="s">
        <v>93</v>
      </c>
      <c r="D369" s="18">
        <v>41.19047619047619</v>
      </c>
      <c r="E369" s="17" t="s">
        <v>101</v>
      </c>
      <c r="F369" s="17">
        <v>2022</v>
      </c>
    </row>
    <row r="370" spans="1:6" x14ac:dyDescent="0.25">
      <c r="A370" s="15" t="s">
        <v>63</v>
      </c>
      <c r="B370" s="15" t="s">
        <v>75</v>
      </c>
      <c r="C370" s="15" t="s">
        <v>93</v>
      </c>
      <c r="D370" s="18">
        <v>55.714285714285715</v>
      </c>
      <c r="E370" s="17" t="s">
        <v>101</v>
      </c>
      <c r="F370" s="17">
        <v>2022</v>
      </c>
    </row>
    <row r="371" spans="1:6" x14ac:dyDescent="0.25">
      <c r="A371" s="15" t="s">
        <v>64</v>
      </c>
      <c r="B371" s="15" t="s">
        <v>84</v>
      </c>
      <c r="C371" s="15" t="s">
        <v>93</v>
      </c>
      <c r="D371" s="18">
        <v>33</v>
      </c>
      <c r="E371" s="17" t="s">
        <v>101</v>
      </c>
      <c r="F371" s="17">
        <v>2022</v>
      </c>
    </row>
    <row r="372" spans="1:6" x14ac:dyDescent="0.25">
      <c r="A372" s="15" t="s">
        <v>65</v>
      </c>
      <c r="B372" s="15" t="s">
        <v>79</v>
      </c>
      <c r="C372" s="15" t="s">
        <v>94</v>
      </c>
      <c r="D372" s="18">
        <v>698.09523809523807</v>
      </c>
      <c r="E372" s="17" t="s">
        <v>101</v>
      </c>
      <c r="F372" s="17">
        <v>2022</v>
      </c>
    </row>
    <row r="373" spans="1:6" x14ac:dyDescent="0.25">
      <c r="A373" s="15" t="s">
        <v>67</v>
      </c>
      <c r="B373" s="15" t="s">
        <v>95</v>
      </c>
      <c r="C373" s="15" t="s">
        <v>96</v>
      </c>
      <c r="D373" s="18">
        <v>188.0952380952381</v>
      </c>
      <c r="E373" s="17" t="s">
        <v>101</v>
      </c>
      <c r="F373" s="17">
        <v>2022</v>
      </c>
    </row>
    <row r="374" spans="1:6" x14ac:dyDescent="0.25">
      <c r="A374" s="15" t="s">
        <v>6</v>
      </c>
      <c r="B374" s="15" t="s">
        <v>75</v>
      </c>
      <c r="C374" s="15" t="s">
        <v>76</v>
      </c>
      <c r="D374" s="19">
        <v>29.428571428571427</v>
      </c>
      <c r="E374" s="17" t="s">
        <v>102</v>
      </c>
      <c r="F374" s="17">
        <v>2022</v>
      </c>
    </row>
    <row r="375" spans="1:6" x14ac:dyDescent="0.25">
      <c r="A375" s="15" t="s">
        <v>8</v>
      </c>
      <c r="B375" s="15" t="s">
        <v>75</v>
      </c>
      <c r="C375" s="15" t="s">
        <v>76</v>
      </c>
      <c r="D375" s="19">
        <v>61.19047619047619</v>
      </c>
      <c r="E375" s="17" t="s">
        <v>102</v>
      </c>
      <c r="F375" s="17">
        <v>2022</v>
      </c>
    </row>
    <row r="376" spans="1:6" x14ac:dyDescent="0.25">
      <c r="A376" s="15" t="s">
        <v>9</v>
      </c>
      <c r="B376" s="15" t="s">
        <v>75</v>
      </c>
      <c r="C376" s="15" t="s">
        <v>76</v>
      </c>
      <c r="D376" s="19">
        <v>39.285714285714285</v>
      </c>
      <c r="E376" s="17" t="s">
        <v>102</v>
      </c>
      <c r="F376" s="17">
        <v>2022</v>
      </c>
    </row>
    <row r="377" spans="1:6" x14ac:dyDescent="0.25">
      <c r="A377" s="15" t="s">
        <v>10</v>
      </c>
      <c r="B377" s="15" t="s">
        <v>75</v>
      </c>
      <c r="C377" s="15" t="s">
        <v>76</v>
      </c>
      <c r="D377" s="19">
        <v>83.38095238095238</v>
      </c>
      <c r="E377" s="17" t="s">
        <v>102</v>
      </c>
      <c r="F377" s="17">
        <v>2022</v>
      </c>
    </row>
    <row r="378" spans="1:6" x14ac:dyDescent="0.25">
      <c r="A378" s="15" t="s">
        <v>11</v>
      </c>
      <c r="B378" s="15" t="s">
        <v>75</v>
      </c>
      <c r="C378" s="15" t="s">
        <v>76</v>
      </c>
      <c r="D378" s="19">
        <v>20.333333333333332</v>
      </c>
      <c r="E378" s="17" t="s">
        <v>102</v>
      </c>
      <c r="F378" s="17">
        <v>2022</v>
      </c>
    </row>
    <row r="379" spans="1:6" x14ac:dyDescent="0.25">
      <c r="A379" s="15" t="s">
        <v>12</v>
      </c>
      <c r="B379" s="15" t="s">
        <v>75</v>
      </c>
      <c r="C379" s="15" t="s">
        <v>76</v>
      </c>
      <c r="D379" s="19">
        <v>19.904761904761905</v>
      </c>
      <c r="E379" s="17" t="s">
        <v>102</v>
      </c>
      <c r="F379" s="17">
        <v>2022</v>
      </c>
    </row>
    <row r="380" spans="1:6" x14ac:dyDescent="0.25">
      <c r="A380" s="15" t="s">
        <v>13</v>
      </c>
      <c r="B380" s="15" t="s">
        <v>78</v>
      </c>
      <c r="C380" s="15" t="s">
        <v>76</v>
      </c>
      <c r="D380" s="19">
        <v>25</v>
      </c>
      <c r="E380" s="17" t="s">
        <v>102</v>
      </c>
      <c r="F380" s="17">
        <v>2022</v>
      </c>
    </row>
    <row r="381" spans="1:6" x14ac:dyDescent="0.25">
      <c r="A381" s="15" t="s">
        <v>14</v>
      </c>
      <c r="B381" s="15" t="s">
        <v>79</v>
      </c>
      <c r="C381" s="15" t="s">
        <v>76</v>
      </c>
      <c r="D381" s="19">
        <v>27</v>
      </c>
      <c r="E381" s="17" t="s">
        <v>102</v>
      </c>
      <c r="F381" s="17">
        <v>2022</v>
      </c>
    </row>
    <row r="382" spans="1:6" x14ac:dyDescent="0.25">
      <c r="A382" s="15" t="s">
        <v>15</v>
      </c>
      <c r="B382" s="15" t="s">
        <v>80</v>
      </c>
      <c r="C382" s="15" t="s">
        <v>76</v>
      </c>
      <c r="D382" s="19">
        <v>19.761904761904763</v>
      </c>
      <c r="E382" s="17" t="s">
        <v>102</v>
      </c>
      <c r="F382" s="17">
        <v>2022</v>
      </c>
    </row>
    <row r="383" spans="1:6" x14ac:dyDescent="0.25">
      <c r="A383" s="15" t="s">
        <v>16</v>
      </c>
      <c r="B383" s="15" t="s">
        <v>75</v>
      </c>
      <c r="C383" s="15" t="s">
        <v>76</v>
      </c>
      <c r="D383" s="19">
        <v>20.904761904761905</v>
      </c>
      <c r="E383" s="17" t="s">
        <v>102</v>
      </c>
      <c r="F383" s="17">
        <v>2022</v>
      </c>
    </row>
    <row r="384" spans="1:6" x14ac:dyDescent="0.25">
      <c r="A384" s="15" t="s">
        <v>17</v>
      </c>
      <c r="B384" s="15" t="s">
        <v>75</v>
      </c>
      <c r="C384" s="15" t="s">
        <v>76</v>
      </c>
      <c r="D384" s="19">
        <v>34.285714285714285</v>
      </c>
      <c r="E384" s="17" t="s">
        <v>102</v>
      </c>
      <c r="F384" s="17">
        <v>2022</v>
      </c>
    </row>
    <row r="385" spans="1:6" x14ac:dyDescent="0.25">
      <c r="A385" s="15" t="s">
        <v>18</v>
      </c>
      <c r="B385" s="15" t="s">
        <v>79</v>
      </c>
      <c r="C385" s="15" t="s">
        <v>76</v>
      </c>
      <c r="D385" s="19">
        <v>250</v>
      </c>
      <c r="E385" s="17" t="s">
        <v>102</v>
      </c>
      <c r="F385" s="17">
        <v>2022</v>
      </c>
    </row>
    <row r="386" spans="1:6" x14ac:dyDescent="0.25">
      <c r="A386" s="15" t="s">
        <v>19</v>
      </c>
      <c r="B386" s="15" t="s">
        <v>75</v>
      </c>
      <c r="C386" s="15" t="s">
        <v>76</v>
      </c>
      <c r="D386" s="19">
        <v>67.666666666666671</v>
      </c>
      <c r="E386" s="17" t="s">
        <v>102</v>
      </c>
      <c r="F386" s="17">
        <v>2022</v>
      </c>
    </row>
    <row r="387" spans="1:6" x14ac:dyDescent="0.25">
      <c r="A387" s="15" t="s">
        <v>20</v>
      </c>
      <c r="B387" s="15" t="s">
        <v>81</v>
      </c>
      <c r="C387" s="15" t="s">
        <v>76</v>
      </c>
      <c r="D387" s="19">
        <v>86.19047619047619</v>
      </c>
      <c r="E387" s="17" t="s">
        <v>102</v>
      </c>
      <c r="F387" s="17">
        <v>2022</v>
      </c>
    </row>
    <row r="388" spans="1:6" x14ac:dyDescent="0.25">
      <c r="A388" s="15" t="s">
        <v>21</v>
      </c>
      <c r="B388" s="15" t="s">
        <v>81</v>
      </c>
      <c r="C388" s="15" t="s">
        <v>76</v>
      </c>
      <c r="D388" s="19">
        <v>96.333333333333329</v>
      </c>
      <c r="E388" s="17" t="s">
        <v>102</v>
      </c>
      <c r="F388" s="17">
        <v>2022</v>
      </c>
    </row>
    <row r="389" spans="1:6" x14ac:dyDescent="0.25">
      <c r="A389" s="15" t="s">
        <v>22</v>
      </c>
      <c r="B389" s="15" t="s">
        <v>81</v>
      </c>
      <c r="C389" s="15" t="s">
        <v>76</v>
      </c>
      <c r="D389" s="19">
        <v>95.714285714285708</v>
      </c>
      <c r="E389" s="17" t="s">
        <v>102</v>
      </c>
      <c r="F389" s="17">
        <v>2022</v>
      </c>
    </row>
    <row r="390" spans="1:6" x14ac:dyDescent="0.25">
      <c r="A390" s="15" t="s">
        <v>23</v>
      </c>
      <c r="B390" s="15" t="s">
        <v>82</v>
      </c>
      <c r="C390" s="15" t="s">
        <v>76</v>
      </c>
      <c r="D390" s="19">
        <v>50</v>
      </c>
      <c r="E390" s="17" t="s">
        <v>102</v>
      </c>
      <c r="F390" s="17">
        <v>2022</v>
      </c>
    </row>
    <row r="391" spans="1:6" x14ac:dyDescent="0.25">
      <c r="A391" s="15" t="s">
        <v>24</v>
      </c>
      <c r="B391" s="15" t="s">
        <v>82</v>
      </c>
      <c r="C391" s="15" t="s">
        <v>76</v>
      </c>
      <c r="D391" s="19">
        <v>109.28571428571429</v>
      </c>
      <c r="E391" s="17" t="s">
        <v>102</v>
      </c>
      <c r="F391" s="17">
        <v>2022</v>
      </c>
    </row>
    <row r="392" spans="1:6" x14ac:dyDescent="0.25">
      <c r="A392" s="15" t="s">
        <v>25</v>
      </c>
      <c r="B392" s="15" t="s">
        <v>75</v>
      </c>
      <c r="C392" s="15" t="s">
        <v>76</v>
      </c>
      <c r="D392" s="19">
        <v>34.523809523809526</v>
      </c>
      <c r="E392" s="17" t="s">
        <v>102</v>
      </c>
      <c r="F392" s="17">
        <v>2022</v>
      </c>
    </row>
    <row r="393" spans="1:6" x14ac:dyDescent="0.25">
      <c r="A393" s="15" t="s">
        <v>26</v>
      </c>
      <c r="B393" s="15" t="s">
        <v>82</v>
      </c>
      <c r="C393" s="15" t="s">
        <v>76</v>
      </c>
      <c r="D393" s="19">
        <v>65</v>
      </c>
      <c r="E393" s="17" t="s">
        <v>102</v>
      </c>
      <c r="F393" s="17">
        <v>2022</v>
      </c>
    </row>
    <row r="394" spans="1:6" x14ac:dyDescent="0.25">
      <c r="A394" s="15" t="s">
        <v>27</v>
      </c>
      <c r="B394" s="15" t="s">
        <v>82</v>
      </c>
      <c r="C394" s="15" t="s">
        <v>76</v>
      </c>
      <c r="D394" s="19">
        <v>50</v>
      </c>
      <c r="E394" s="17" t="s">
        <v>102</v>
      </c>
      <c r="F394" s="17">
        <v>2022</v>
      </c>
    </row>
    <row r="395" spans="1:6" x14ac:dyDescent="0.25">
      <c r="A395" s="15" t="s">
        <v>83</v>
      </c>
      <c r="B395" s="15" t="s">
        <v>80</v>
      </c>
      <c r="C395" s="15" t="s">
        <v>76</v>
      </c>
      <c r="D395" s="19">
        <v>81.666666666666671</v>
      </c>
      <c r="E395" s="17" t="s">
        <v>102</v>
      </c>
      <c r="F395" s="17">
        <v>2022</v>
      </c>
    </row>
    <row r="396" spans="1:6" x14ac:dyDescent="0.25">
      <c r="A396" s="15" t="s">
        <v>28</v>
      </c>
      <c r="B396" s="15" t="s">
        <v>84</v>
      </c>
      <c r="C396" s="15" t="s">
        <v>76</v>
      </c>
      <c r="D396" s="19">
        <v>14.428571428571429</v>
      </c>
      <c r="E396" s="17" t="s">
        <v>102</v>
      </c>
      <c r="F396" s="17">
        <v>2022</v>
      </c>
    </row>
    <row r="397" spans="1:6" x14ac:dyDescent="0.25">
      <c r="A397" s="15" t="s">
        <v>29</v>
      </c>
      <c r="B397" s="15" t="s">
        <v>75</v>
      </c>
      <c r="C397" s="15" t="s">
        <v>76</v>
      </c>
      <c r="D397" s="19">
        <v>15.904761904761905</v>
      </c>
      <c r="E397" s="17" t="s">
        <v>102</v>
      </c>
      <c r="F397" s="17">
        <v>2022</v>
      </c>
    </row>
    <row r="398" spans="1:6" x14ac:dyDescent="0.25">
      <c r="A398" s="15" t="s">
        <v>30</v>
      </c>
      <c r="B398" s="15" t="s">
        <v>75</v>
      </c>
      <c r="C398" s="15" t="s">
        <v>76</v>
      </c>
      <c r="D398" s="19">
        <v>23.571428571428573</v>
      </c>
      <c r="E398" s="17" t="s">
        <v>102</v>
      </c>
      <c r="F398" s="17">
        <v>2022</v>
      </c>
    </row>
    <row r="399" spans="1:6" x14ac:dyDescent="0.25">
      <c r="A399" s="15" t="s">
        <v>32</v>
      </c>
      <c r="B399" s="15" t="s">
        <v>84</v>
      </c>
      <c r="C399" s="15" t="s">
        <v>76</v>
      </c>
      <c r="D399" s="19">
        <v>18.904761904761905</v>
      </c>
      <c r="E399" s="17" t="s">
        <v>102</v>
      </c>
      <c r="F399" s="17">
        <v>2022</v>
      </c>
    </row>
    <row r="400" spans="1:6" x14ac:dyDescent="0.25">
      <c r="A400" s="15" t="s">
        <v>85</v>
      </c>
      <c r="B400" s="15" t="s">
        <v>80</v>
      </c>
      <c r="C400" s="15" t="s">
        <v>76</v>
      </c>
      <c r="D400" s="19">
        <v>52.142857142857146</v>
      </c>
      <c r="E400" s="17" t="s">
        <v>102</v>
      </c>
      <c r="F400" s="17">
        <v>2022</v>
      </c>
    </row>
    <row r="401" spans="1:6" x14ac:dyDescent="0.25">
      <c r="A401" s="15" t="s">
        <v>86</v>
      </c>
      <c r="B401" s="15" t="s">
        <v>80</v>
      </c>
      <c r="C401" s="15" t="s">
        <v>76</v>
      </c>
      <c r="D401" s="19">
        <v>35.526315789473685</v>
      </c>
      <c r="E401" s="17" t="s">
        <v>102</v>
      </c>
      <c r="F401" s="17">
        <v>2022</v>
      </c>
    </row>
    <row r="402" spans="1:6" x14ac:dyDescent="0.25">
      <c r="A402" s="15" t="s">
        <v>33</v>
      </c>
      <c r="B402" s="15" t="s">
        <v>80</v>
      </c>
      <c r="C402" s="15" t="s">
        <v>76</v>
      </c>
      <c r="D402" s="19">
        <v>17.476190476190474</v>
      </c>
      <c r="E402" s="17" t="s">
        <v>102</v>
      </c>
      <c r="F402" s="17">
        <v>2022</v>
      </c>
    </row>
    <row r="403" spans="1:6" x14ac:dyDescent="0.25">
      <c r="A403" s="15" t="s">
        <v>34</v>
      </c>
      <c r="B403" s="15" t="s">
        <v>81</v>
      </c>
      <c r="C403" s="15" t="s">
        <v>76</v>
      </c>
      <c r="D403" s="19">
        <v>78.285714285714292</v>
      </c>
      <c r="E403" s="17" t="s">
        <v>102</v>
      </c>
      <c r="F403" s="17">
        <v>2022</v>
      </c>
    </row>
    <row r="404" spans="1:6" x14ac:dyDescent="0.25">
      <c r="A404" s="15" t="s">
        <v>35</v>
      </c>
      <c r="B404" s="15" t="s">
        <v>81</v>
      </c>
      <c r="C404" s="15" t="s">
        <v>76</v>
      </c>
      <c r="D404" s="19">
        <v>77.05</v>
      </c>
      <c r="E404" s="17" t="s">
        <v>102</v>
      </c>
      <c r="F404" s="17">
        <v>2022</v>
      </c>
    </row>
    <row r="405" spans="1:6" x14ac:dyDescent="0.25">
      <c r="A405" s="15" t="s">
        <v>36</v>
      </c>
      <c r="B405" s="15" t="s">
        <v>75</v>
      </c>
      <c r="C405" s="15" t="s">
        <v>76</v>
      </c>
      <c r="D405" s="19">
        <v>14.904761904761905</v>
      </c>
      <c r="E405" s="17" t="s">
        <v>102</v>
      </c>
      <c r="F405" s="17">
        <v>2022</v>
      </c>
    </row>
    <row r="406" spans="1:6" x14ac:dyDescent="0.25">
      <c r="A406" s="15" t="s">
        <v>37</v>
      </c>
      <c r="B406" s="15" t="s">
        <v>81</v>
      </c>
      <c r="C406" s="15" t="s">
        <v>76</v>
      </c>
      <c r="D406" s="19">
        <v>168.57142857142858</v>
      </c>
      <c r="E406" s="17" t="s">
        <v>102</v>
      </c>
      <c r="F406" s="17">
        <v>2022</v>
      </c>
    </row>
    <row r="407" spans="1:6" x14ac:dyDescent="0.25">
      <c r="A407" s="15" t="s">
        <v>38</v>
      </c>
      <c r="B407" s="15" t="s">
        <v>84</v>
      </c>
      <c r="C407" s="15" t="s">
        <v>76</v>
      </c>
      <c r="D407" s="19">
        <v>17.857142857142858</v>
      </c>
      <c r="E407" s="17" t="s">
        <v>102</v>
      </c>
      <c r="F407" s="17">
        <v>2022</v>
      </c>
    </row>
    <row r="408" spans="1:6" x14ac:dyDescent="0.25">
      <c r="A408" s="15" t="s">
        <v>39</v>
      </c>
      <c r="B408" s="15" t="s">
        <v>75</v>
      </c>
      <c r="C408" s="15" t="s">
        <v>76</v>
      </c>
      <c r="D408" s="19">
        <v>13.80952380952381</v>
      </c>
      <c r="E408" s="17" t="s">
        <v>102</v>
      </c>
      <c r="F408" s="17">
        <v>2022</v>
      </c>
    </row>
    <row r="409" spans="1:6" x14ac:dyDescent="0.25">
      <c r="A409" s="15" t="s">
        <v>40</v>
      </c>
      <c r="B409" s="15" t="s">
        <v>75</v>
      </c>
      <c r="C409" s="15" t="s">
        <v>76</v>
      </c>
      <c r="D409" s="19">
        <v>29.19047619047619</v>
      </c>
      <c r="E409" s="17" t="s">
        <v>102</v>
      </c>
      <c r="F409" s="17">
        <v>2022</v>
      </c>
    </row>
    <row r="410" spans="1:6" x14ac:dyDescent="0.25">
      <c r="A410" s="15" t="s">
        <v>41</v>
      </c>
      <c r="B410" s="15" t="s">
        <v>80</v>
      </c>
      <c r="C410" s="15" t="s">
        <v>76</v>
      </c>
      <c r="D410" s="19">
        <v>34.285714285714285</v>
      </c>
      <c r="E410" s="17" t="s">
        <v>102</v>
      </c>
      <c r="F410" s="17">
        <v>2022</v>
      </c>
    </row>
    <row r="411" spans="1:6" x14ac:dyDescent="0.25">
      <c r="A411" s="15" t="s">
        <v>42</v>
      </c>
      <c r="B411" s="15" t="s">
        <v>80</v>
      </c>
      <c r="C411" s="15" t="s">
        <v>76</v>
      </c>
      <c r="D411" s="19">
        <v>50.714285714285715</v>
      </c>
      <c r="E411" s="17" t="s">
        <v>102</v>
      </c>
      <c r="F411" s="17">
        <v>2022</v>
      </c>
    </row>
    <row r="412" spans="1:6" x14ac:dyDescent="0.25">
      <c r="A412" s="15" t="s">
        <v>87</v>
      </c>
      <c r="B412" s="15" t="s">
        <v>80</v>
      </c>
      <c r="C412" s="15" t="s">
        <v>76</v>
      </c>
      <c r="D412" s="19">
        <v>50.238095238095241</v>
      </c>
      <c r="E412" s="17" t="s">
        <v>102</v>
      </c>
      <c r="F412" s="17">
        <v>2022</v>
      </c>
    </row>
    <row r="413" spans="1:6" x14ac:dyDescent="0.25">
      <c r="A413" s="15" t="s">
        <v>43</v>
      </c>
      <c r="B413" s="15" t="s">
        <v>80</v>
      </c>
      <c r="C413" s="15" t="s">
        <v>76</v>
      </c>
      <c r="D413" s="19">
        <v>22.428571428571427</v>
      </c>
      <c r="E413" s="17" t="s">
        <v>102</v>
      </c>
      <c r="F413" s="17">
        <v>2022</v>
      </c>
    </row>
    <row r="414" spans="1:6" x14ac:dyDescent="0.25">
      <c r="A414" s="15" t="s">
        <v>44</v>
      </c>
      <c r="B414" s="15" t="s">
        <v>75</v>
      </c>
      <c r="C414" s="15" t="s">
        <v>76</v>
      </c>
      <c r="D414" s="19">
        <v>13.333333333333334</v>
      </c>
      <c r="E414" s="17" t="s">
        <v>102</v>
      </c>
      <c r="F414" s="17">
        <v>2022</v>
      </c>
    </row>
    <row r="415" spans="1:6" x14ac:dyDescent="0.25">
      <c r="A415" s="15" t="s">
        <v>45</v>
      </c>
      <c r="B415" s="15" t="s">
        <v>84</v>
      </c>
      <c r="C415" s="15" t="s">
        <v>88</v>
      </c>
      <c r="D415" s="19">
        <v>43.333333333333336</v>
      </c>
      <c r="E415" s="17" t="s">
        <v>102</v>
      </c>
      <c r="F415" s="17">
        <v>2022</v>
      </c>
    </row>
    <row r="416" spans="1:6" x14ac:dyDescent="0.25">
      <c r="A416" s="15" t="s">
        <v>47</v>
      </c>
      <c r="B416" s="15" t="s">
        <v>84</v>
      </c>
      <c r="C416" s="15" t="s">
        <v>88</v>
      </c>
      <c r="D416" s="19">
        <v>14.714285714285714</v>
      </c>
      <c r="E416" s="17" t="s">
        <v>102</v>
      </c>
      <c r="F416" s="17">
        <v>2022</v>
      </c>
    </row>
    <row r="417" spans="1:6" x14ac:dyDescent="0.25">
      <c r="A417" s="15" t="s">
        <v>48</v>
      </c>
      <c r="B417" s="15" t="s">
        <v>84</v>
      </c>
      <c r="C417" s="15" t="s">
        <v>88</v>
      </c>
      <c r="D417" s="19">
        <v>39.714285714285715</v>
      </c>
      <c r="E417" s="17" t="s">
        <v>102</v>
      </c>
      <c r="F417" s="17">
        <v>2022</v>
      </c>
    </row>
    <row r="418" spans="1:6" x14ac:dyDescent="0.25">
      <c r="A418" s="15" t="s">
        <v>49</v>
      </c>
      <c r="B418" s="15" t="s">
        <v>89</v>
      </c>
      <c r="C418" s="15" t="s">
        <v>88</v>
      </c>
      <c r="D418" s="19">
        <v>8.0952380952380949</v>
      </c>
      <c r="E418" s="17" t="s">
        <v>102</v>
      </c>
      <c r="F418" s="17">
        <v>2022</v>
      </c>
    </row>
    <row r="419" spans="1:6" x14ac:dyDescent="0.25">
      <c r="A419" s="15" t="s">
        <v>90</v>
      </c>
      <c r="B419" s="15" t="s">
        <v>84</v>
      </c>
      <c r="C419" s="15" t="s">
        <v>88</v>
      </c>
      <c r="D419" s="19">
        <v>0</v>
      </c>
      <c r="E419" s="17" t="s">
        <v>102</v>
      </c>
      <c r="F419" s="17">
        <v>2022</v>
      </c>
    </row>
    <row r="420" spans="1:6" x14ac:dyDescent="0.25">
      <c r="A420" s="15" t="s">
        <v>51</v>
      </c>
      <c r="B420" s="15" t="s">
        <v>84</v>
      </c>
      <c r="C420" s="15" t="s">
        <v>88</v>
      </c>
      <c r="D420" s="19">
        <v>67.61904761904762</v>
      </c>
      <c r="E420" s="17" t="s">
        <v>102</v>
      </c>
      <c r="F420" s="17">
        <v>2022</v>
      </c>
    </row>
    <row r="421" spans="1:6" x14ac:dyDescent="0.25">
      <c r="A421" s="15" t="s">
        <v>52</v>
      </c>
      <c r="B421" s="15" t="s">
        <v>84</v>
      </c>
      <c r="C421" s="15" t="s">
        <v>88</v>
      </c>
      <c r="D421" s="19">
        <v>10.333333333333334</v>
      </c>
      <c r="E421" s="17" t="s">
        <v>102</v>
      </c>
      <c r="F421" s="17">
        <v>2022</v>
      </c>
    </row>
    <row r="422" spans="1:6" x14ac:dyDescent="0.25">
      <c r="A422" s="15" t="s">
        <v>53</v>
      </c>
      <c r="B422" s="15" t="s">
        <v>84</v>
      </c>
      <c r="C422" s="15" t="s">
        <v>88</v>
      </c>
      <c r="D422" s="19">
        <v>13.714285714285714</v>
      </c>
      <c r="E422" s="17" t="s">
        <v>102</v>
      </c>
      <c r="F422" s="17">
        <v>2022</v>
      </c>
    </row>
    <row r="423" spans="1:6" x14ac:dyDescent="0.25">
      <c r="A423" s="15" t="s">
        <v>54</v>
      </c>
      <c r="B423" s="15" t="s">
        <v>75</v>
      </c>
      <c r="C423" s="15" t="s">
        <v>88</v>
      </c>
      <c r="D423" s="19">
        <v>15.380952380952381</v>
      </c>
      <c r="E423" s="17" t="s">
        <v>102</v>
      </c>
      <c r="F423" s="17">
        <v>2022</v>
      </c>
    </row>
    <row r="424" spans="1:6" x14ac:dyDescent="0.25">
      <c r="A424" s="15" t="s">
        <v>91</v>
      </c>
      <c r="B424" s="15" t="s">
        <v>84</v>
      </c>
      <c r="C424" s="15" t="s">
        <v>88</v>
      </c>
      <c r="D424" s="19">
        <v>64.047619047619051</v>
      </c>
      <c r="E424" s="17" t="s">
        <v>102</v>
      </c>
      <c r="F424" s="17">
        <v>2022</v>
      </c>
    </row>
    <row r="425" spans="1:6" x14ac:dyDescent="0.25">
      <c r="A425" s="15" t="s">
        <v>56</v>
      </c>
      <c r="B425" s="15" t="s">
        <v>89</v>
      </c>
      <c r="C425" s="15" t="s">
        <v>88</v>
      </c>
      <c r="D425" s="19">
        <v>16.666666666666668</v>
      </c>
      <c r="E425" s="17" t="s">
        <v>102</v>
      </c>
      <c r="F425" s="17">
        <v>2022</v>
      </c>
    </row>
    <row r="426" spans="1:6" x14ac:dyDescent="0.25">
      <c r="A426" s="15" t="s">
        <v>92</v>
      </c>
      <c r="B426" s="15" t="s">
        <v>89</v>
      </c>
      <c r="C426" s="15" t="s">
        <v>88</v>
      </c>
      <c r="D426" s="19">
        <v>13.764705882352942</v>
      </c>
      <c r="E426" s="17" t="s">
        <v>102</v>
      </c>
      <c r="F426" s="17">
        <v>2022</v>
      </c>
    </row>
    <row r="427" spans="1:6" x14ac:dyDescent="0.25">
      <c r="A427" s="15" t="s">
        <v>57</v>
      </c>
      <c r="B427" s="15" t="s">
        <v>89</v>
      </c>
      <c r="C427" s="15" t="s">
        <v>88</v>
      </c>
      <c r="D427" s="19">
        <v>7.666666666666667</v>
      </c>
      <c r="E427" s="17" t="s">
        <v>102</v>
      </c>
      <c r="F427" s="17">
        <v>2022</v>
      </c>
    </row>
    <row r="428" spans="1:6" x14ac:dyDescent="0.25">
      <c r="A428" s="15" t="s">
        <v>58</v>
      </c>
      <c r="B428" s="15" t="s">
        <v>75</v>
      </c>
      <c r="C428" s="15" t="s">
        <v>88</v>
      </c>
      <c r="D428" s="19">
        <v>65</v>
      </c>
      <c r="E428" s="17" t="s">
        <v>102</v>
      </c>
      <c r="F428" s="17">
        <v>2022</v>
      </c>
    </row>
    <row r="429" spans="1:6" x14ac:dyDescent="0.25">
      <c r="A429" s="15" t="s">
        <v>59</v>
      </c>
      <c r="B429" s="15" t="s">
        <v>75</v>
      </c>
      <c r="C429" s="15" t="s">
        <v>88</v>
      </c>
      <c r="D429" s="19">
        <v>15.095238095238095</v>
      </c>
      <c r="E429" s="17" t="s">
        <v>102</v>
      </c>
      <c r="F429" s="17">
        <v>2022</v>
      </c>
    </row>
    <row r="430" spans="1:6" x14ac:dyDescent="0.25">
      <c r="A430" s="15" t="s">
        <v>60</v>
      </c>
      <c r="B430" s="15" t="s">
        <v>84</v>
      </c>
      <c r="C430" s="15" t="s">
        <v>88</v>
      </c>
      <c r="D430" s="19">
        <v>16.19047619047619</v>
      </c>
      <c r="E430" s="17" t="s">
        <v>102</v>
      </c>
      <c r="F430" s="17">
        <v>2022</v>
      </c>
    </row>
    <row r="431" spans="1:6" x14ac:dyDescent="0.25">
      <c r="A431" s="15" t="s">
        <v>61</v>
      </c>
      <c r="B431" s="15" t="s">
        <v>75</v>
      </c>
      <c r="C431" s="15" t="s">
        <v>93</v>
      </c>
      <c r="D431" s="19">
        <v>40.476190476190474</v>
      </c>
      <c r="E431" s="17" t="s">
        <v>102</v>
      </c>
      <c r="F431" s="17">
        <v>2022</v>
      </c>
    </row>
    <row r="432" spans="1:6" x14ac:dyDescent="0.25">
      <c r="A432" s="15" t="s">
        <v>63</v>
      </c>
      <c r="B432" s="15" t="s">
        <v>75</v>
      </c>
      <c r="C432" s="15" t="s">
        <v>93</v>
      </c>
      <c r="D432" s="19">
        <v>62.38095238095238</v>
      </c>
      <c r="E432" s="17" t="s">
        <v>102</v>
      </c>
      <c r="F432" s="17">
        <v>2022</v>
      </c>
    </row>
    <row r="433" spans="1:6" x14ac:dyDescent="0.25">
      <c r="A433" s="15" t="s">
        <v>64</v>
      </c>
      <c r="B433" s="15" t="s">
        <v>84</v>
      </c>
      <c r="C433" s="15" t="s">
        <v>93</v>
      </c>
      <c r="D433" s="19">
        <v>33</v>
      </c>
      <c r="E433" s="17" t="s">
        <v>102</v>
      </c>
      <c r="F433" s="17">
        <v>2022</v>
      </c>
    </row>
    <row r="434" spans="1:6" x14ac:dyDescent="0.25">
      <c r="A434" s="15" t="s">
        <v>65</v>
      </c>
      <c r="B434" s="15" t="s">
        <v>79</v>
      </c>
      <c r="C434" s="15" t="s">
        <v>94</v>
      </c>
      <c r="D434" s="19">
        <v>700</v>
      </c>
      <c r="E434" s="17" t="s">
        <v>102</v>
      </c>
      <c r="F434" s="17">
        <v>2022</v>
      </c>
    </row>
    <row r="435" spans="1:6" x14ac:dyDescent="0.25">
      <c r="A435" s="15" t="s">
        <v>67</v>
      </c>
      <c r="B435" s="15" t="s">
        <v>95</v>
      </c>
      <c r="C435" s="15" t="s">
        <v>96</v>
      </c>
      <c r="D435" s="19">
        <v>190</v>
      </c>
      <c r="E435" s="17" t="s">
        <v>102</v>
      </c>
      <c r="F435" s="17">
        <v>2022</v>
      </c>
    </row>
    <row r="436" spans="1:6" x14ac:dyDescent="0.25">
      <c r="A436" s="15" t="s">
        <v>6</v>
      </c>
      <c r="B436" s="15" t="s">
        <v>75</v>
      </c>
      <c r="C436" s="15" t="s">
        <v>76</v>
      </c>
      <c r="D436" s="19">
        <v>22.454545454545453</v>
      </c>
      <c r="E436" s="17" t="s">
        <v>103</v>
      </c>
      <c r="F436" s="17">
        <v>2022</v>
      </c>
    </row>
    <row r="437" spans="1:6" x14ac:dyDescent="0.25">
      <c r="A437" s="15" t="s">
        <v>8</v>
      </c>
      <c r="B437" s="15" t="s">
        <v>75</v>
      </c>
      <c r="C437" s="15" t="s">
        <v>76</v>
      </c>
      <c r="D437" s="19">
        <v>54.31818181818182</v>
      </c>
      <c r="E437" s="17" t="s">
        <v>103</v>
      </c>
      <c r="F437" s="17">
        <v>2022</v>
      </c>
    </row>
    <row r="438" spans="1:6" x14ac:dyDescent="0.25">
      <c r="A438" s="15" t="s">
        <v>9</v>
      </c>
      <c r="B438" s="15" t="s">
        <v>75</v>
      </c>
      <c r="C438" s="15" t="s">
        <v>76</v>
      </c>
      <c r="D438" s="19">
        <v>35.590909090909093</v>
      </c>
      <c r="E438" s="17" t="s">
        <v>103</v>
      </c>
      <c r="F438" s="17">
        <v>2022</v>
      </c>
    </row>
    <row r="439" spans="1:6" x14ac:dyDescent="0.25">
      <c r="A439" s="15" t="s">
        <v>10</v>
      </c>
      <c r="B439" s="15" t="s">
        <v>75</v>
      </c>
      <c r="C439" s="15" t="s">
        <v>76</v>
      </c>
      <c r="D439" s="19">
        <v>66.86363636363636</v>
      </c>
      <c r="E439" s="17" t="s">
        <v>103</v>
      </c>
      <c r="F439" s="17">
        <v>2022</v>
      </c>
    </row>
    <row r="440" spans="1:6" x14ac:dyDescent="0.25">
      <c r="A440" s="15" t="s">
        <v>11</v>
      </c>
      <c r="B440" s="15" t="s">
        <v>75</v>
      </c>
      <c r="C440" s="15" t="s">
        <v>76</v>
      </c>
      <c r="D440" s="19">
        <v>16.863636363636363</v>
      </c>
      <c r="E440" s="17" t="s">
        <v>103</v>
      </c>
      <c r="F440" s="17">
        <v>2022</v>
      </c>
    </row>
    <row r="441" spans="1:6" x14ac:dyDescent="0.25">
      <c r="A441" s="15" t="s">
        <v>12</v>
      </c>
      <c r="B441" s="15" t="s">
        <v>75</v>
      </c>
      <c r="C441" s="15" t="s">
        <v>76</v>
      </c>
      <c r="D441" s="19">
        <v>21</v>
      </c>
      <c r="E441" s="17" t="s">
        <v>103</v>
      </c>
      <c r="F441" s="17">
        <v>2022</v>
      </c>
    </row>
    <row r="442" spans="1:6" x14ac:dyDescent="0.25">
      <c r="A442" s="15" t="s">
        <v>13</v>
      </c>
      <c r="B442" s="15" t="s">
        <v>78</v>
      </c>
      <c r="C442" s="15" t="s">
        <v>76</v>
      </c>
      <c r="D442" s="19">
        <v>24.40909090909091</v>
      </c>
      <c r="E442" s="17" t="s">
        <v>103</v>
      </c>
      <c r="F442" s="17">
        <v>2022</v>
      </c>
    </row>
    <row r="443" spans="1:6" x14ac:dyDescent="0.25">
      <c r="A443" s="15" t="s">
        <v>14</v>
      </c>
      <c r="B443" s="15" t="s">
        <v>79</v>
      </c>
      <c r="C443" s="15" t="s">
        <v>76</v>
      </c>
      <c r="D443" s="19">
        <v>26.318181818181817</v>
      </c>
      <c r="E443" s="17" t="s">
        <v>103</v>
      </c>
      <c r="F443" s="17">
        <v>2022</v>
      </c>
    </row>
    <row r="444" spans="1:6" x14ac:dyDescent="0.25">
      <c r="A444" s="15" t="s">
        <v>15</v>
      </c>
      <c r="B444" s="15" t="s">
        <v>80</v>
      </c>
      <c r="C444" s="15" t="s">
        <v>76</v>
      </c>
      <c r="D444" s="19">
        <v>20.636363636363637</v>
      </c>
      <c r="E444" s="17" t="s">
        <v>103</v>
      </c>
      <c r="F444" s="17">
        <v>2022</v>
      </c>
    </row>
    <row r="445" spans="1:6" x14ac:dyDescent="0.25">
      <c r="A445" s="15" t="s">
        <v>16</v>
      </c>
      <c r="B445" s="15" t="s">
        <v>75</v>
      </c>
      <c r="C445" s="15" t="s">
        <v>76</v>
      </c>
      <c r="D445" s="19">
        <v>20.181818181818183</v>
      </c>
      <c r="E445" s="17" t="s">
        <v>103</v>
      </c>
      <c r="F445" s="17">
        <v>2022</v>
      </c>
    </row>
    <row r="446" spans="1:6" x14ac:dyDescent="0.25">
      <c r="A446" s="15" t="s">
        <v>17</v>
      </c>
      <c r="B446" s="15" t="s">
        <v>75</v>
      </c>
      <c r="C446" s="15" t="s">
        <v>76</v>
      </c>
      <c r="D446" s="19">
        <v>30</v>
      </c>
      <c r="E446" s="17" t="s">
        <v>103</v>
      </c>
      <c r="F446" s="17">
        <v>2022</v>
      </c>
    </row>
    <row r="447" spans="1:6" x14ac:dyDescent="0.25">
      <c r="A447" s="15" t="s">
        <v>18</v>
      </c>
      <c r="B447" s="15" t="s">
        <v>79</v>
      </c>
      <c r="C447" s="15" t="s">
        <v>76</v>
      </c>
      <c r="D447" s="19">
        <v>250</v>
      </c>
      <c r="E447" s="17" t="s">
        <v>103</v>
      </c>
      <c r="F447" s="17">
        <v>2022</v>
      </c>
    </row>
    <row r="448" spans="1:6" x14ac:dyDescent="0.25">
      <c r="A448" s="15" t="s">
        <v>19</v>
      </c>
      <c r="B448" s="15" t="s">
        <v>75</v>
      </c>
      <c r="C448" s="15" t="s">
        <v>76</v>
      </c>
      <c r="D448" s="19">
        <v>48.409090909090907</v>
      </c>
      <c r="E448" s="17" t="s">
        <v>103</v>
      </c>
      <c r="F448" s="17">
        <v>2022</v>
      </c>
    </row>
    <row r="449" spans="1:6" x14ac:dyDescent="0.25">
      <c r="A449" s="15" t="s">
        <v>20</v>
      </c>
      <c r="B449" s="15" t="s">
        <v>81</v>
      </c>
      <c r="C449" s="15" t="s">
        <v>76</v>
      </c>
      <c r="D449" s="19">
        <v>121.81818181818181</v>
      </c>
      <c r="E449" s="17" t="s">
        <v>103</v>
      </c>
      <c r="F449" s="17">
        <v>2022</v>
      </c>
    </row>
    <row r="450" spans="1:6" x14ac:dyDescent="0.25">
      <c r="A450" s="15" t="s">
        <v>21</v>
      </c>
      <c r="B450" s="15" t="s">
        <v>81</v>
      </c>
      <c r="C450" s="15" t="s">
        <v>76</v>
      </c>
      <c r="D450" s="19">
        <v>94.318181818181813</v>
      </c>
      <c r="E450" s="17" t="s">
        <v>103</v>
      </c>
      <c r="F450" s="17">
        <v>2022</v>
      </c>
    </row>
    <row r="451" spans="1:6" x14ac:dyDescent="0.25">
      <c r="A451" s="15" t="s">
        <v>22</v>
      </c>
      <c r="B451" s="15" t="s">
        <v>81</v>
      </c>
      <c r="C451" s="15" t="s">
        <v>76</v>
      </c>
      <c r="D451" s="19">
        <v>103.86363636363636</v>
      </c>
      <c r="E451" s="17" t="s">
        <v>103</v>
      </c>
      <c r="F451" s="17">
        <v>2022</v>
      </c>
    </row>
    <row r="452" spans="1:6" x14ac:dyDescent="0.25">
      <c r="A452" s="15" t="s">
        <v>23</v>
      </c>
      <c r="B452" s="15" t="s">
        <v>82</v>
      </c>
      <c r="C452" s="15" t="s">
        <v>76</v>
      </c>
      <c r="D452" s="19">
        <v>50</v>
      </c>
      <c r="E452" s="17" t="s">
        <v>103</v>
      </c>
      <c r="F452" s="17">
        <v>2022</v>
      </c>
    </row>
    <row r="453" spans="1:6" x14ac:dyDescent="0.25">
      <c r="A453" s="15" t="s">
        <v>24</v>
      </c>
      <c r="B453" s="15" t="s">
        <v>82</v>
      </c>
      <c r="C453" s="15" t="s">
        <v>76</v>
      </c>
      <c r="D453" s="19">
        <v>114.44444444444444</v>
      </c>
      <c r="E453" s="17" t="s">
        <v>103</v>
      </c>
      <c r="F453" s="17">
        <v>2022</v>
      </c>
    </row>
    <row r="454" spans="1:6" x14ac:dyDescent="0.25">
      <c r="A454" s="15" t="s">
        <v>25</v>
      </c>
      <c r="B454" s="15" t="s">
        <v>75</v>
      </c>
      <c r="C454" s="15" t="s">
        <v>76</v>
      </c>
      <c r="D454" s="19">
        <v>34.090909090909093</v>
      </c>
      <c r="E454" s="17" t="s">
        <v>103</v>
      </c>
      <c r="F454" s="17">
        <v>2022</v>
      </c>
    </row>
    <row r="455" spans="1:6" x14ac:dyDescent="0.25">
      <c r="A455" s="15" t="s">
        <v>26</v>
      </c>
      <c r="B455" s="15" t="s">
        <v>82</v>
      </c>
      <c r="C455" s="15" t="s">
        <v>76</v>
      </c>
      <c r="D455" s="19">
        <v>63.18181818181818</v>
      </c>
      <c r="E455" s="17" t="s">
        <v>103</v>
      </c>
      <c r="F455" s="17">
        <v>2022</v>
      </c>
    </row>
    <row r="456" spans="1:6" x14ac:dyDescent="0.25">
      <c r="A456" s="15" t="s">
        <v>27</v>
      </c>
      <c r="B456" s="15" t="s">
        <v>82</v>
      </c>
      <c r="C456" s="15" t="s">
        <v>76</v>
      </c>
      <c r="D456" s="19">
        <v>50.454545454545453</v>
      </c>
      <c r="E456" s="17" t="s">
        <v>103</v>
      </c>
      <c r="F456" s="17">
        <v>2022</v>
      </c>
    </row>
    <row r="457" spans="1:6" x14ac:dyDescent="0.25">
      <c r="A457" s="15" t="s">
        <v>83</v>
      </c>
      <c r="B457" s="15" t="s">
        <v>80</v>
      </c>
      <c r="C457" s="15" t="s">
        <v>76</v>
      </c>
      <c r="D457" s="19">
        <v>94.285714285714292</v>
      </c>
      <c r="E457" s="17" t="s">
        <v>103</v>
      </c>
      <c r="F457" s="17">
        <v>2022</v>
      </c>
    </row>
    <row r="458" spans="1:6" x14ac:dyDescent="0.25">
      <c r="A458" s="15" t="s">
        <v>28</v>
      </c>
      <c r="B458" s="15" t="s">
        <v>84</v>
      </c>
      <c r="C458" s="15" t="s">
        <v>76</v>
      </c>
      <c r="D458" s="19">
        <v>14.772727272727273</v>
      </c>
      <c r="E458" s="17" t="s">
        <v>103</v>
      </c>
      <c r="F458" s="17">
        <v>2022</v>
      </c>
    </row>
    <row r="459" spans="1:6" x14ac:dyDescent="0.25">
      <c r="A459" s="15" t="s">
        <v>29</v>
      </c>
      <c r="B459" s="15" t="s">
        <v>75</v>
      </c>
      <c r="C459" s="15" t="s">
        <v>76</v>
      </c>
      <c r="D459" s="19">
        <v>14.590909090909092</v>
      </c>
      <c r="E459" s="17" t="s">
        <v>103</v>
      </c>
      <c r="F459" s="17">
        <v>2022</v>
      </c>
    </row>
    <row r="460" spans="1:6" x14ac:dyDescent="0.25">
      <c r="A460" s="15" t="s">
        <v>30</v>
      </c>
      <c r="B460" s="15" t="s">
        <v>75</v>
      </c>
      <c r="C460" s="15" t="s">
        <v>76</v>
      </c>
      <c r="D460" s="19">
        <v>20.90909090909091</v>
      </c>
      <c r="E460" s="17" t="s">
        <v>103</v>
      </c>
      <c r="F460" s="17">
        <v>2022</v>
      </c>
    </row>
    <row r="461" spans="1:6" x14ac:dyDescent="0.25">
      <c r="A461" s="15" t="s">
        <v>32</v>
      </c>
      <c r="B461" s="15" t="s">
        <v>84</v>
      </c>
      <c r="C461" s="15" t="s">
        <v>76</v>
      </c>
      <c r="D461" s="19">
        <v>17.363636363636363</v>
      </c>
      <c r="E461" s="17" t="s">
        <v>103</v>
      </c>
      <c r="F461" s="17">
        <v>2022</v>
      </c>
    </row>
    <row r="462" spans="1:6" x14ac:dyDescent="0.25">
      <c r="A462" s="15" t="s">
        <v>85</v>
      </c>
      <c r="B462" s="15" t="s">
        <v>80</v>
      </c>
      <c r="C462" s="15" t="s">
        <v>76</v>
      </c>
      <c r="D462" s="19">
        <v>44.045454545454547</v>
      </c>
      <c r="E462" s="17" t="s">
        <v>103</v>
      </c>
      <c r="F462" s="17">
        <v>2022</v>
      </c>
    </row>
    <row r="463" spans="1:6" x14ac:dyDescent="0.25">
      <c r="A463" s="15" t="s">
        <v>86</v>
      </c>
      <c r="B463" s="15" t="s">
        <v>80</v>
      </c>
      <c r="C463" s="15" t="s">
        <v>76</v>
      </c>
      <c r="D463" s="19">
        <v>35.4</v>
      </c>
      <c r="E463" s="17" t="s">
        <v>103</v>
      </c>
      <c r="F463" s="17">
        <v>2022</v>
      </c>
    </row>
    <row r="464" spans="1:6" x14ac:dyDescent="0.25">
      <c r="A464" s="15" t="s">
        <v>33</v>
      </c>
      <c r="B464" s="15" t="s">
        <v>80</v>
      </c>
      <c r="C464" s="15" t="s">
        <v>76</v>
      </c>
      <c r="D464" s="19">
        <v>18</v>
      </c>
      <c r="E464" s="17" t="s">
        <v>103</v>
      </c>
      <c r="F464" s="17">
        <v>2022</v>
      </c>
    </row>
    <row r="465" spans="1:6" x14ac:dyDescent="0.25">
      <c r="A465" s="15" t="s">
        <v>34</v>
      </c>
      <c r="B465" s="15" t="s">
        <v>81</v>
      </c>
      <c r="C465" s="15" t="s">
        <v>76</v>
      </c>
      <c r="D465" s="19">
        <v>72.285714285714292</v>
      </c>
      <c r="E465" s="17" t="s">
        <v>103</v>
      </c>
      <c r="F465" s="17">
        <v>2022</v>
      </c>
    </row>
    <row r="466" spans="1:6" x14ac:dyDescent="0.25">
      <c r="A466" s="15" t="s">
        <v>35</v>
      </c>
      <c r="B466" s="15" t="s">
        <v>81</v>
      </c>
      <c r="C466" s="15" t="s">
        <v>76</v>
      </c>
      <c r="D466" s="19">
        <v>71.772727272727266</v>
      </c>
      <c r="E466" s="17" t="s">
        <v>103</v>
      </c>
      <c r="F466" s="17">
        <v>2022</v>
      </c>
    </row>
    <row r="467" spans="1:6" x14ac:dyDescent="0.25">
      <c r="A467" s="15" t="s">
        <v>36</v>
      </c>
      <c r="B467" s="15" t="s">
        <v>75</v>
      </c>
      <c r="C467" s="15" t="s">
        <v>76</v>
      </c>
      <c r="D467" s="19">
        <v>20.818181818181817</v>
      </c>
      <c r="E467" s="17" t="s">
        <v>103</v>
      </c>
      <c r="F467" s="17">
        <v>2022</v>
      </c>
    </row>
    <row r="468" spans="1:6" x14ac:dyDescent="0.25">
      <c r="A468" s="15" t="s">
        <v>37</v>
      </c>
      <c r="B468" s="15" t="s">
        <v>81</v>
      </c>
      <c r="C468" s="15" t="s">
        <v>76</v>
      </c>
      <c r="D468" s="19">
        <v>161.59090909090909</v>
      </c>
      <c r="E468" s="17" t="s">
        <v>103</v>
      </c>
      <c r="F468" s="17">
        <v>2022</v>
      </c>
    </row>
    <row r="469" spans="1:6" x14ac:dyDescent="0.25">
      <c r="A469" s="15" t="s">
        <v>38</v>
      </c>
      <c r="B469" s="15" t="s">
        <v>84</v>
      </c>
      <c r="C469" s="15" t="s">
        <v>76</v>
      </c>
      <c r="D469" s="19">
        <v>19.045454545454547</v>
      </c>
      <c r="E469" s="17" t="s">
        <v>103</v>
      </c>
      <c r="F469" s="17">
        <v>2022</v>
      </c>
    </row>
    <row r="470" spans="1:6" x14ac:dyDescent="0.25">
      <c r="A470" s="15" t="s">
        <v>39</v>
      </c>
      <c r="B470" s="15" t="s">
        <v>75</v>
      </c>
      <c r="C470" s="15" t="s">
        <v>76</v>
      </c>
      <c r="D470" s="19">
        <v>13.863636363636363</v>
      </c>
      <c r="E470" s="17" t="s">
        <v>103</v>
      </c>
      <c r="F470" s="17">
        <v>2022</v>
      </c>
    </row>
    <row r="471" spans="1:6" x14ac:dyDescent="0.25">
      <c r="A471" s="15" t="s">
        <v>40</v>
      </c>
      <c r="B471" s="15" t="s">
        <v>75</v>
      </c>
      <c r="C471" s="15" t="s">
        <v>76</v>
      </c>
      <c r="D471" s="19">
        <v>29.636363636363637</v>
      </c>
      <c r="E471" s="17" t="s">
        <v>103</v>
      </c>
      <c r="F471" s="17">
        <v>2022</v>
      </c>
    </row>
    <row r="472" spans="1:6" x14ac:dyDescent="0.25">
      <c r="A472" s="15" t="s">
        <v>41</v>
      </c>
      <c r="B472" s="15" t="s">
        <v>80</v>
      </c>
      <c r="C472" s="15" t="s">
        <v>76</v>
      </c>
      <c r="D472" s="19">
        <v>36.81818181818182</v>
      </c>
      <c r="E472" s="17" t="s">
        <v>103</v>
      </c>
      <c r="F472" s="17">
        <v>2022</v>
      </c>
    </row>
    <row r="473" spans="1:6" x14ac:dyDescent="0.25">
      <c r="A473" s="15" t="s">
        <v>42</v>
      </c>
      <c r="B473" s="15" t="s">
        <v>80</v>
      </c>
      <c r="C473" s="15" t="s">
        <v>76</v>
      </c>
      <c r="D473" s="19">
        <v>51.363636363636367</v>
      </c>
      <c r="E473" s="17" t="s">
        <v>103</v>
      </c>
      <c r="F473" s="17">
        <v>2022</v>
      </c>
    </row>
    <row r="474" spans="1:6" x14ac:dyDescent="0.25">
      <c r="A474" s="15" t="s">
        <v>87</v>
      </c>
      <c r="B474" s="15" t="s">
        <v>80</v>
      </c>
      <c r="C474" s="15" t="s">
        <v>76</v>
      </c>
      <c r="D474" s="19">
        <v>51.35</v>
      </c>
      <c r="E474" s="17" t="s">
        <v>103</v>
      </c>
      <c r="F474" s="17">
        <v>2022</v>
      </c>
    </row>
    <row r="475" spans="1:6" x14ac:dyDescent="0.25">
      <c r="A475" s="15" t="s">
        <v>43</v>
      </c>
      <c r="B475" s="15" t="s">
        <v>80</v>
      </c>
      <c r="C475" s="15" t="s">
        <v>76</v>
      </c>
      <c r="D475" s="19">
        <v>33.68181818181818</v>
      </c>
      <c r="E475" s="17" t="s">
        <v>103</v>
      </c>
      <c r="F475" s="17">
        <v>2022</v>
      </c>
    </row>
    <row r="476" spans="1:6" x14ac:dyDescent="0.25">
      <c r="A476" s="15" t="s">
        <v>44</v>
      </c>
      <c r="B476" s="15" t="s">
        <v>75</v>
      </c>
      <c r="C476" s="15" t="s">
        <v>76</v>
      </c>
      <c r="D476" s="19">
        <v>14.181818181818182</v>
      </c>
      <c r="E476" s="17" t="s">
        <v>103</v>
      </c>
      <c r="F476" s="17">
        <v>2022</v>
      </c>
    </row>
    <row r="477" spans="1:6" x14ac:dyDescent="0.25">
      <c r="A477" s="15" t="s">
        <v>45</v>
      </c>
      <c r="B477" s="15" t="s">
        <v>84</v>
      </c>
      <c r="C477" s="15" t="s">
        <v>88</v>
      </c>
      <c r="D477" s="19">
        <v>20.772727272727273</v>
      </c>
      <c r="E477" s="17" t="s">
        <v>103</v>
      </c>
      <c r="F477" s="17">
        <v>2022</v>
      </c>
    </row>
    <row r="478" spans="1:6" x14ac:dyDescent="0.25">
      <c r="A478" s="15" t="s">
        <v>47</v>
      </c>
      <c r="B478" s="15" t="s">
        <v>84</v>
      </c>
      <c r="C478" s="15" t="s">
        <v>88</v>
      </c>
      <c r="D478" s="19">
        <v>14.5</v>
      </c>
      <c r="E478" s="17" t="s">
        <v>103</v>
      </c>
      <c r="F478" s="17">
        <v>2022</v>
      </c>
    </row>
    <row r="479" spans="1:6" x14ac:dyDescent="0.25">
      <c r="A479" s="15" t="s">
        <v>48</v>
      </c>
      <c r="B479" s="15" t="s">
        <v>84</v>
      </c>
      <c r="C479" s="15" t="s">
        <v>88</v>
      </c>
      <c r="D479" s="19">
        <v>44.090909090909093</v>
      </c>
      <c r="E479" s="17" t="s">
        <v>103</v>
      </c>
      <c r="F479" s="17">
        <v>2022</v>
      </c>
    </row>
    <row r="480" spans="1:6" x14ac:dyDescent="0.25">
      <c r="A480" s="15" t="s">
        <v>49</v>
      </c>
      <c r="B480" s="15" t="s">
        <v>89</v>
      </c>
      <c r="C480" s="15" t="s">
        <v>88</v>
      </c>
      <c r="D480" s="19">
        <v>5</v>
      </c>
      <c r="E480" s="17" t="s">
        <v>103</v>
      </c>
      <c r="F480" s="17">
        <v>2022</v>
      </c>
    </row>
    <row r="481" spans="1:6" x14ac:dyDescent="0.25">
      <c r="A481" s="15" t="s">
        <v>90</v>
      </c>
      <c r="B481" s="15" t="s">
        <v>84</v>
      </c>
      <c r="C481" s="15" t="s">
        <v>88</v>
      </c>
      <c r="D481" s="19">
        <v>0</v>
      </c>
      <c r="E481" s="17" t="s">
        <v>103</v>
      </c>
      <c r="F481" s="17">
        <v>2022</v>
      </c>
    </row>
    <row r="482" spans="1:6" x14ac:dyDescent="0.25">
      <c r="A482" s="15" t="s">
        <v>51</v>
      </c>
      <c r="B482" s="15" t="s">
        <v>84</v>
      </c>
      <c r="C482" s="15" t="s">
        <v>88</v>
      </c>
      <c r="D482" s="19">
        <v>63.409090909090907</v>
      </c>
      <c r="E482" s="17" t="s">
        <v>103</v>
      </c>
      <c r="F482" s="17">
        <v>2022</v>
      </c>
    </row>
    <row r="483" spans="1:6" x14ac:dyDescent="0.25">
      <c r="A483" s="15" t="s">
        <v>52</v>
      </c>
      <c r="B483" s="15" t="s">
        <v>84</v>
      </c>
      <c r="C483" s="15" t="s">
        <v>88</v>
      </c>
      <c r="D483" s="19">
        <v>7.2727272727272725</v>
      </c>
      <c r="E483" s="17" t="s">
        <v>103</v>
      </c>
      <c r="F483" s="17">
        <v>2022</v>
      </c>
    </row>
    <row r="484" spans="1:6" x14ac:dyDescent="0.25">
      <c r="A484" s="15" t="s">
        <v>53</v>
      </c>
      <c r="B484" s="15" t="s">
        <v>84</v>
      </c>
      <c r="C484" s="15" t="s">
        <v>88</v>
      </c>
      <c r="D484" s="19">
        <v>8.7272727272727266</v>
      </c>
      <c r="E484" s="17" t="s">
        <v>103</v>
      </c>
      <c r="F484" s="17">
        <v>2022</v>
      </c>
    </row>
    <row r="485" spans="1:6" x14ac:dyDescent="0.25">
      <c r="A485" s="15" t="s">
        <v>54</v>
      </c>
      <c r="B485" s="15" t="s">
        <v>75</v>
      </c>
      <c r="C485" s="15" t="s">
        <v>88</v>
      </c>
      <c r="D485" s="19">
        <v>13.318181818181818</v>
      </c>
      <c r="E485" s="17" t="s">
        <v>103</v>
      </c>
      <c r="F485" s="17">
        <v>2022</v>
      </c>
    </row>
    <row r="486" spans="1:6" x14ac:dyDescent="0.25">
      <c r="A486" s="15" t="s">
        <v>91</v>
      </c>
      <c r="B486" s="15" t="s">
        <v>84</v>
      </c>
      <c r="C486" s="15" t="s">
        <v>88</v>
      </c>
      <c r="D486" s="19">
        <v>75</v>
      </c>
      <c r="E486" s="17" t="s">
        <v>103</v>
      </c>
      <c r="F486" s="17">
        <v>2022</v>
      </c>
    </row>
    <row r="487" spans="1:6" x14ac:dyDescent="0.25">
      <c r="A487" s="15" t="s">
        <v>56</v>
      </c>
      <c r="B487" s="15" t="s">
        <v>89</v>
      </c>
      <c r="C487" s="15" t="s">
        <v>88</v>
      </c>
      <c r="D487" s="19">
        <v>17.181818181818183</v>
      </c>
      <c r="E487" s="17" t="s">
        <v>103</v>
      </c>
      <c r="F487" s="17">
        <v>2022</v>
      </c>
    </row>
    <row r="488" spans="1:6" x14ac:dyDescent="0.25">
      <c r="A488" s="15" t="s">
        <v>92</v>
      </c>
      <c r="B488" s="15" t="s">
        <v>89</v>
      </c>
      <c r="C488" s="15" t="s">
        <v>88</v>
      </c>
      <c r="D488" s="19">
        <v>14.666666666666666</v>
      </c>
      <c r="E488" s="17" t="s">
        <v>103</v>
      </c>
      <c r="F488" s="17">
        <v>2022</v>
      </c>
    </row>
    <row r="489" spans="1:6" x14ac:dyDescent="0.25">
      <c r="A489" s="15" t="s">
        <v>57</v>
      </c>
      <c r="B489" s="15" t="s">
        <v>89</v>
      </c>
      <c r="C489" s="15" t="s">
        <v>88</v>
      </c>
      <c r="D489" s="19">
        <v>9.5</v>
      </c>
      <c r="E489" s="17" t="s">
        <v>103</v>
      </c>
      <c r="F489" s="17">
        <v>2022</v>
      </c>
    </row>
    <row r="490" spans="1:6" x14ac:dyDescent="0.25">
      <c r="A490" s="15" t="s">
        <v>58</v>
      </c>
      <c r="B490" s="15" t="s">
        <v>75</v>
      </c>
      <c r="C490" s="15" t="s">
        <v>88</v>
      </c>
      <c r="D490" s="19">
        <v>62.727272727272727</v>
      </c>
      <c r="E490" s="17" t="s">
        <v>103</v>
      </c>
      <c r="F490" s="17">
        <v>2022</v>
      </c>
    </row>
    <row r="491" spans="1:6" x14ac:dyDescent="0.25">
      <c r="A491" s="15" t="s">
        <v>59</v>
      </c>
      <c r="B491" s="15" t="s">
        <v>75</v>
      </c>
      <c r="C491" s="15" t="s">
        <v>88</v>
      </c>
      <c r="D491" s="19">
        <v>18.90909090909091</v>
      </c>
      <c r="E491" s="17" t="s">
        <v>103</v>
      </c>
      <c r="F491" s="17">
        <v>2022</v>
      </c>
    </row>
    <row r="492" spans="1:6" x14ac:dyDescent="0.25">
      <c r="A492" s="15" t="s">
        <v>60</v>
      </c>
      <c r="B492" s="15" t="s">
        <v>84</v>
      </c>
      <c r="C492" s="15" t="s">
        <v>88</v>
      </c>
      <c r="D492" s="19">
        <v>23.636363636363637</v>
      </c>
      <c r="E492" s="17" t="s">
        <v>103</v>
      </c>
      <c r="F492" s="17">
        <v>2022</v>
      </c>
    </row>
    <row r="493" spans="1:6" x14ac:dyDescent="0.25">
      <c r="A493" s="15" t="s">
        <v>61</v>
      </c>
      <c r="B493" s="15" t="s">
        <v>75</v>
      </c>
      <c r="C493" s="15" t="s">
        <v>93</v>
      </c>
      <c r="D493" s="19">
        <v>39.545454545454547</v>
      </c>
      <c r="E493" s="17" t="s">
        <v>103</v>
      </c>
      <c r="F493" s="17">
        <v>2022</v>
      </c>
    </row>
    <row r="494" spans="1:6" x14ac:dyDescent="0.25">
      <c r="A494" s="15" t="s">
        <v>63</v>
      </c>
      <c r="B494" s="15" t="s">
        <v>75</v>
      </c>
      <c r="C494" s="15" t="s">
        <v>93</v>
      </c>
      <c r="D494" s="19">
        <v>45.909090909090907</v>
      </c>
      <c r="E494" s="17" t="s">
        <v>103</v>
      </c>
      <c r="F494" s="17">
        <v>2022</v>
      </c>
    </row>
    <row r="495" spans="1:6" x14ac:dyDescent="0.25">
      <c r="A495" s="15" t="s">
        <v>64</v>
      </c>
      <c r="B495" s="15" t="s">
        <v>84</v>
      </c>
      <c r="C495" s="15" t="s">
        <v>93</v>
      </c>
      <c r="D495" s="19">
        <v>33.18181818181818</v>
      </c>
      <c r="E495" s="17" t="s">
        <v>103</v>
      </c>
      <c r="F495" s="17">
        <v>2022</v>
      </c>
    </row>
    <row r="496" spans="1:6" x14ac:dyDescent="0.25">
      <c r="A496" s="15" t="s">
        <v>65</v>
      </c>
      <c r="B496" s="15" t="s">
        <v>79</v>
      </c>
      <c r="C496" s="15" t="s">
        <v>94</v>
      </c>
      <c r="D496" s="19">
        <v>697.27272727272725</v>
      </c>
      <c r="E496" s="17" t="s">
        <v>103</v>
      </c>
      <c r="F496" s="17">
        <v>2022</v>
      </c>
    </row>
    <row r="497" spans="1:6" x14ac:dyDescent="0.25">
      <c r="A497" s="15" t="s">
        <v>67</v>
      </c>
      <c r="B497" s="15" t="s">
        <v>95</v>
      </c>
      <c r="C497" s="15" t="s">
        <v>96</v>
      </c>
      <c r="D497" s="19">
        <v>190</v>
      </c>
      <c r="E497" s="17" t="s">
        <v>103</v>
      </c>
      <c r="F497" s="17">
        <v>2022</v>
      </c>
    </row>
    <row r="498" spans="1:6" x14ac:dyDescent="0.25">
      <c r="A498" s="15" t="s">
        <v>6</v>
      </c>
      <c r="B498" s="15" t="s">
        <v>75</v>
      </c>
      <c r="C498" s="15" t="s">
        <v>76</v>
      </c>
      <c r="D498" s="19">
        <v>21</v>
      </c>
      <c r="E498" s="17" t="s">
        <v>0</v>
      </c>
      <c r="F498" s="17">
        <v>2022</v>
      </c>
    </row>
    <row r="499" spans="1:6" x14ac:dyDescent="0.25">
      <c r="A499" s="15" t="s">
        <v>8</v>
      </c>
      <c r="B499" s="15" t="s">
        <v>75</v>
      </c>
      <c r="C499" s="15" t="s">
        <v>76</v>
      </c>
      <c r="D499" s="19">
        <v>59.047619047619051</v>
      </c>
      <c r="E499" s="17" t="s">
        <v>0</v>
      </c>
      <c r="F499" s="17">
        <v>2022</v>
      </c>
    </row>
    <row r="500" spans="1:6" x14ac:dyDescent="0.25">
      <c r="A500" s="15" t="s">
        <v>9</v>
      </c>
      <c r="B500" s="15" t="s">
        <v>75</v>
      </c>
      <c r="C500" s="15" t="s">
        <v>76</v>
      </c>
      <c r="D500" s="19">
        <v>45.238095238095241</v>
      </c>
      <c r="E500" s="17" t="s">
        <v>0</v>
      </c>
      <c r="F500" s="17">
        <v>2022</v>
      </c>
    </row>
    <row r="501" spans="1:6" x14ac:dyDescent="0.25">
      <c r="A501" s="15" t="s">
        <v>10</v>
      </c>
      <c r="B501" s="15" t="s">
        <v>75</v>
      </c>
      <c r="C501" s="15" t="s">
        <v>76</v>
      </c>
      <c r="D501" s="19">
        <v>64.761904761904759</v>
      </c>
      <c r="E501" s="17" t="s">
        <v>0</v>
      </c>
      <c r="F501" s="17">
        <v>2022</v>
      </c>
    </row>
    <row r="502" spans="1:6" x14ac:dyDescent="0.25">
      <c r="A502" s="15" t="s">
        <v>11</v>
      </c>
      <c r="B502" s="15" t="s">
        <v>75</v>
      </c>
      <c r="C502" s="15" t="s">
        <v>76</v>
      </c>
      <c r="D502" s="19">
        <v>16.285714285714285</v>
      </c>
      <c r="E502" s="17" t="s">
        <v>0</v>
      </c>
      <c r="F502" s="17">
        <v>2022</v>
      </c>
    </row>
    <row r="503" spans="1:6" x14ac:dyDescent="0.25">
      <c r="A503" s="15" t="s">
        <v>12</v>
      </c>
      <c r="B503" s="15" t="s">
        <v>75</v>
      </c>
      <c r="C503" s="15" t="s">
        <v>76</v>
      </c>
      <c r="D503" s="19">
        <v>22.857142857142858</v>
      </c>
      <c r="E503" s="17" t="s">
        <v>0</v>
      </c>
      <c r="F503" s="17">
        <v>2022</v>
      </c>
    </row>
    <row r="504" spans="1:6" x14ac:dyDescent="0.25">
      <c r="A504" s="15" t="s">
        <v>13</v>
      </c>
      <c r="B504" s="15" t="s">
        <v>78</v>
      </c>
      <c r="C504" s="15" t="s">
        <v>76</v>
      </c>
      <c r="D504" s="19">
        <v>25.095238095238095</v>
      </c>
      <c r="E504" s="17" t="s">
        <v>0</v>
      </c>
      <c r="F504" s="17">
        <v>2022</v>
      </c>
    </row>
    <row r="505" spans="1:6" x14ac:dyDescent="0.25">
      <c r="A505" s="15" t="s">
        <v>14</v>
      </c>
      <c r="B505" s="15" t="s">
        <v>79</v>
      </c>
      <c r="C505" s="15" t="s">
        <v>76</v>
      </c>
      <c r="D505" s="19">
        <v>26.80952380952381</v>
      </c>
      <c r="E505" s="17" t="s">
        <v>0</v>
      </c>
      <c r="F505" s="17">
        <v>2022</v>
      </c>
    </row>
    <row r="506" spans="1:6" x14ac:dyDescent="0.25">
      <c r="A506" s="15" t="s">
        <v>15</v>
      </c>
      <c r="B506" s="15" t="s">
        <v>80</v>
      </c>
      <c r="C506" s="15" t="s">
        <v>76</v>
      </c>
      <c r="D506" s="19">
        <v>23.238095238095237</v>
      </c>
      <c r="E506" s="17" t="s">
        <v>0</v>
      </c>
      <c r="F506" s="17">
        <v>2022</v>
      </c>
    </row>
    <row r="507" spans="1:6" x14ac:dyDescent="0.25">
      <c r="A507" s="15" t="s">
        <v>16</v>
      </c>
      <c r="B507" s="15" t="s">
        <v>75</v>
      </c>
      <c r="C507" s="15" t="s">
        <v>76</v>
      </c>
      <c r="D507" s="19">
        <v>22.666666666666668</v>
      </c>
      <c r="E507" s="17" t="s">
        <v>0</v>
      </c>
      <c r="F507" s="17">
        <v>2022</v>
      </c>
    </row>
    <row r="508" spans="1:6" x14ac:dyDescent="0.25">
      <c r="A508" s="15" t="s">
        <v>17</v>
      </c>
      <c r="B508" s="15" t="s">
        <v>75</v>
      </c>
      <c r="C508" s="15" t="s">
        <v>76</v>
      </c>
      <c r="D508" s="19">
        <v>30.714285714285715</v>
      </c>
      <c r="E508" s="17" t="s">
        <v>0</v>
      </c>
      <c r="F508" s="17">
        <v>2022</v>
      </c>
    </row>
    <row r="509" spans="1:6" x14ac:dyDescent="0.25">
      <c r="A509" s="15" t="s">
        <v>18</v>
      </c>
      <c r="B509" s="15" t="s">
        <v>79</v>
      </c>
      <c r="C509" s="15" t="s">
        <v>76</v>
      </c>
      <c r="D509" s="19">
        <v>249.52380952380952</v>
      </c>
      <c r="E509" s="17" t="s">
        <v>0</v>
      </c>
      <c r="F509" s="17">
        <v>2022</v>
      </c>
    </row>
    <row r="510" spans="1:6" x14ac:dyDescent="0.25">
      <c r="A510" s="15" t="s">
        <v>19</v>
      </c>
      <c r="B510" s="15" t="s">
        <v>75</v>
      </c>
      <c r="C510" s="15" t="s">
        <v>76</v>
      </c>
      <c r="D510" s="19">
        <v>47.38095238095238</v>
      </c>
      <c r="E510" s="17" t="s">
        <v>0</v>
      </c>
      <c r="F510" s="17">
        <v>2022</v>
      </c>
    </row>
    <row r="511" spans="1:6" x14ac:dyDescent="0.25">
      <c r="A511" s="15" t="s">
        <v>20</v>
      </c>
      <c r="B511" s="15" t="s">
        <v>81</v>
      </c>
      <c r="C511" s="15" t="s">
        <v>76</v>
      </c>
      <c r="D511" s="19">
        <v>85.476190476190482</v>
      </c>
      <c r="E511" s="17" t="s">
        <v>0</v>
      </c>
      <c r="F511" s="17">
        <v>2022</v>
      </c>
    </row>
    <row r="512" spans="1:6" x14ac:dyDescent="0.25">
      <c r="A512" s="15" t="s">
        <v>21</v>
      </c>
      <c r="B512" s="15" t="s">
        <v>81</v>
      </c>
      <c r="C512" s="15" t="s">
        <v>76</v>
      </c>
      <c r="D512" s="19">
        <v>95.476190476190482</v>
      </c>
      <c r="E512" s="17" t="s">
        <v>0</v>
      </c>
      <c r="F512" s="17">
        <v>2022</v>
      </c>
    </row>
    <row r="513" spans="1:6" x14ac:dyDescent="0.25">
      <c r="A513" s="15" t="s">
        <v>22</v>
      </c>
      <c r="B513" s="15" t="s">
        <v>81</v>
      </c>
      <c r="C513" s="15" t="s">
        <v>76</v>
      </c>
      <c r="D513" s="19">
        <v>100.47619047619048</v>
      </c>
      <c r="E513" s="17" t="s">
        <v>0</v>
      </c>
      <c r="F513" s="17">
        <v>2022</v>
      </c>
    </row>
    <row r="514" spans="1:6" x14ac:dyDescent="0.25">
      <c r="A514" s="15" t="s">
        <v>23</v>
      </c>
      <c r="B514" s="15" t="s">
        <v>82</v>
      </c>
      <c r="C514" s="15" t="s">
        <v>76</v>
      </c>
      <c r="D514" s="19">
        <v>43.523809523809526</v>
      </c>
      <c r="E514" s="17" t="s">
        <v>0</v>
      </c>
      <c r="F514" s="17">
        <v>2022</v>
      </c>
    </row>
    <row r="515" spans="1:6" x14ac:dyDescent="0.25">
      <c r="A515" s="15" t="s">
        <v>24</v>
      </c>
      <c r="B515" s="15" t="s">
        <v>82</v>
      </c>
      <c r="C515" s="15" t="s">
        <v>76</v>
      </c>
      <c r="D515" s="19">
        <v>131.57894736842104</v>
      </c>
      <c r="E515" s="17" t="s">
        <v>0</v>
      </c>
      <c r="F515" s="17">
        <v>2022</v>
      </c>
    </row>
    <row r="516" spans="1:6" x14ac:dyDescent="0.25">
      <c r="A516" s="15" t="s">
        <v>25</v>
      </c>
      <c r="B516" s="15" t="s">
        <v>75</v>
      </c>
      <c r="C516" s="15" t="s">
        <v>76</v>
      </c>
      <c r="D516" s="19">
        <v>31.904761904761905</v>
      </c>
      <c r="E516" s="17" t="s">
        <v>0</v>
      </c>
      <c r="F516" s="17">
        <v>2022</v>
      </c>
    </row>
    <row r="517" spans="1:6" x14ac:dyDescent="0.25">
      <c r="A517" s="15" t="s">
        <v>26</v>
      </c>
      <c r="B517" s="15" t="s">
        <v>82</v>
      </c>
      <c r="C517" s="15" t="s">
        <v>76</v>
      </c>
      <c r="D517" s="19">
        <v>55.476190476190474</v>
      </c>
      <c r="E517" s="17" t="s">
        <v>0</v>
      </c>
      <c r="F517" s="17">
        <v>2022</v>
      </c>
    </row>
    <row r="518" spans="1:6" x14ac:dyDescent="0.25">
      <c r="A518" s="15" t="s">
        <v>27</v>
      </c>
      <c r="B518" s="15" t="s">
        <v>82</v>
      </c>
      <c r="C518" s="15" t="s">
        <v>76</v>
      </c>
      <c r="D518" s="19">
        <v>44.428571428571431</v>
      </c>
      <c r="E518" s="17" t="s">
        <v>0</v>
      </c>
      <c r="F518" s="17">
        <v>2022</v>
      </c>
    </row>
    <row r="519" spans="1:6" x14ac:dyDescent="0.25">
      <c r="A519" s="15" t="s">
        <v>83</v>
      </c>
      <c r="B519" s="15" t="s">
        <v>80</v>
      </c>
      <c r="C519" s="15" t="s">
        <v>76</v>
      </c>
      <c r="D519" s="19">
        <v>0</v>
      </c>
      <c r="E519" s="17" t="s">
        <v>0</v>
      </c>
      <c r="F519" s="17">
        <v>2022</v>
      </c>
    </row>
    <row r="520" spans="1:6" x14ac:dyDescent="0.25">
      <c r="A520" s="15" t="s">
        <v>28</v>
      </c>
      <c r="B520" s="15" t="s">
        <v>84</v>
      </c>
      <c r="C520" s="15" t="s">
        <v>76</v>
      </c>
      <c r="D520" s="19">
        <v>13.619047619047619</v>
      </c>
      <c r="E520" s="17" t="s">
        <v>0</v>
      </c>
      <c r="F520" s="17">
        <v>2022</v>
      </c>
    </row>
    <row r="521" spans="1:6" x14ac:dyDescent="0.25">
      <c r="A521" s="15" t="s">
        <v>29</v>
      </c>
      <c r="B521" s="15" t="s">
        <v>75</v>
      </c>
      <c r="C521" s="15" t="s">
        <v>76</v>
      </c>
      <c r="D521" s="19">
        <v>25.714285714285715</v>
      </c>
      <c r="E521" s="17" t="s">
        <v>0</v>
      </c>
      <c r="F521" s="17">
        <v>2022</v>
      </c>
    </row>
    <row r="522" spans="1:6" x14ac:dyDescent="0.25">
      <c r="A522" s="15" t="s">
        <v>30</v>
      </c>
      <c r="B522" s="15" t="s">
        <v>75</v>
      </c>
      <c r="C522" s="15" t="s">
        <v>76</v>
      </c>
      <c r="D522" s="19">
        <v>25</v>
      </c>
      <c r="E522" s="17" t="s">
        <v>0</v>
      </c>
      <c r="F522" s="17">
        <v>2022</v>
      </c>
    </row>
    <row r="523" spans="1:6" x14ac:dyDescent="0.25">
      <c r="A523" s="15" t="s">
        <v>32</v>
      </c>
      <c r="B523" s="15" t="s">
        <v>84</v>
      </c>
      <c r="C523" s="15" t="s">
        <v>76</v>
      </c>
      <c r="D523" s="19">
        <v>25.523809523809526</v>
      </c>
      <c r="E523" s="17" t="s">
        <v>0</v>
      </c>
      <c r="F523" s="17">
        <v>2022</v>
      </c>
    </row>
    <row r="524" spans="1:6" x14ac:dyDescent="0.25">
      <c r="A524" s="15" t="s">
        <v>85</v>
      </c>
      <c r="B524" s="15" t="s">
        <v>80</v>
      </c>
      <c r="C524" s="15" t="s">
        <v>76</v>
      </c>
      <c r="D524" s="19">
        <v>45</v>
      </c>
      <c r="E524" s="17" t="s">
        <v>0</v>
      </c>
      <c r="F524" s="17">
        <v>2022</v>
      </c>
    </row>
    <row r="525" spans="1:6" x14ac:dyDescent="0.25">
      <c r="A525" s="15" t="s">
        <v>86</v>
      </c>
      <c r="B525" s="15" t="s">
        <v>80</v>
      </c>
      <c r="C525" s="15" t="s">
        <v>76</v>
      </c>
      <c r="D525" s="19">
        <v>34.761904761904759</v>
      </c>
      <c r="E525" s="17" t="s">
        <v>0</v>
      </c>
      <c r="F525" s="17">
        <v>2022</v>
      </c>
    </row>
    <row r="526" spans="1:6" x14ac:dyDescent="0.25">
      <c r="A526" s="15" t="s">
        <v>33</v>
      </c>
      <c r="B526" s="15" t="s">
        <v>80</v>
      </c>
      <c r="C526" s="15" t="s">
        <v>76</v>
      </c>
      <c r="D526" s="19">
        <v>18.761904761904763</v>
      </c>
      <c r="E526" s="17" t="s">
        <v>0</v>
      </c>
      <c r="F526" s="17">
        <v>2022</v>
      </c>
    </row>
    <row r="527" spans="1:6" x14ac:dyDescent="0.25">
      <c r="A527" s="15" t="s">
        <v>34</v>
      </c>
      <c r="B527" s="15" t="s">
        <v>81</v>
      </c>
      <c r="C527" s="15" t="s">
        <v>76</v>
      </c>
      <c r="D527" s="19">
        <v>72.17647058823529</v>
      </c>
      <c r="E527" s="17" t="s">
        <v>0</v>
      </c>
      <c r="F527" s="17">
        <v>2022</v>
      </c>
    </row>
    <row r="528" spans="1:6" x14ac:dyDescent="0.25">
      <c r="A528" s="15" t="s">
        <v>35</v>
      </c>
      <c r="B528" s="15" t="s">
        <v>81</v>
      </c>
      <c r="C528" s="15" t="s">
        <v>76</v>
      </c>
      <c r="D528" s="19">
        <v>68.714285714285708</v>
      </c>
      <c r="E528" s="17" t="s">
        <v>0</v>
      </c>
      <c r="F528" s="17">
        <v>2022</v>
      </c>
    </row>
    <row r="529" spans="1:6" x14ac:dyDescent="0.25">
      <c r="A529" s="15" t="s">
        <v>36</v>
      </c>
      <c r="B529" s="15" t="s">
        <v>75</v>
      </c>
      <c r="C529" s="15" t="s">
        <v>76</v>
      </c>
      <c r="D529" s="19">
        <v>25.523809523809526</v>
      </c>
      <c r="E529" s="17" t="s">
        <v>0</v>
      </c>
      <c r="F529" s="17">
        <v>2022</v>
      </c>
    </row>
    <row r="530" spans="1:6" x14ac:dyDescent="0.25">
      <c r="A530" s="15" t="s">
        <v>37</v>
      </c>
      <c r="B530" s="15" t="s">
        <v>81</v>
      </c>
      <c r="C530" s="15" t="s">
        <v>76</v>
      </c>
      <c r="D530" s="19">
        <v>165.23809523809524</v>
      </c>
      <c r="E530" s="17" t="s">
        <v>0</v>
      </c>
      <c r="F530" s="17">
        <v>2022</v>
      </c>
    </row>
    <row r="531" spans="1:6" x14ac:dyDescent="0.25">
      <c r="A531" s="15" t="s">
        <v>38</v>
      </c>
      <c r="B531" s="15" t="s">
        <v>84</v>
      </c>
      <c r="C531" s="15" t="s">
        <v>76</v>
      </c>
      <c r="D531" s="19">
        <v>18.571428571428573</v>
      </c>
      <c r="E531" s="17" t="s">
        <v>0</v>
      </c>
      <c r="F531" s="17">
        <v>2022</v>
      </c>
    </row>
    <row r="532" spans="1:6" x14ac:dyDescent="0.25">
      <c r="A532" s="15" t="s">
        <v>39</v>
      </c>
      <c r="B532" s="15" t="s">
        <v>75</v>
      </c>
      <c r="C532" s="15" t="s">
        <v>76</v>
      </c>
      <c r="D532" s="19">
        <v>14.761904761904763</v>
      </c>
      <c r="E532" s="17" t="s">
        <v>0</v>
      </c>
      <c r="F532" s="17">
        <v>2022</v>
      </c>
    </row>
    <row r="533" spans="1:6" x14ac:dyDescent="0.25">
      <c r="A533" s="15" t="s">
        <v>40</v>
      </c>
      <c r="B533" s="15" t="s">
        <v>75</v>
      </c>
      <c r="C533" s="15" t="s">
        <v>76</v>
      </c>
      <c r="D533" s="19">
        <v>31.904761904761905</v>
      </c>
      <c r="E533" s="17" t="s">
        <v>0</v>
      </c>
      <c r="F533" s="17">
        <v>2022</v>
      </c>
    </row>
    <row r="534" spans="1:6" x14ac:dyDescent="0.25">
      <c r="A534" s="15" t="s">
        <v>41</v>
      </c>
      <c r="B534" s="15" t="s">
        <v>80</v>
      </c>
      <c r="C534" s="15" t="s">
        <v>76</v>
      </c>
      <c r="D534" s="19">
        <v>39.61904761904762</v>
      </c>
      <c r="E534" s="17" t="s">
        <v>0</v>
      </c>
      <c r="F534" s="17">
        <v>2022</v>
      </c>
    </row>
    <row r="535" spans="1:6" x14ac:dyDescent="0.25">
      <c r="A535" s="15" t="s">
        <v>42</v>
      </c>
      <c r="B535" s="15" t="s">
        <v>80</v>
      </c>
      <c r="C535" s="15" t="s">
        <v>76</v>
      </c>
      <c r="D535" s="19">
        <v>62.142857142857146</v>
      </c>
      <c r="E535" s="17" t="s">
        <v>0</v>
      </c>
      <c r="F535" s="17">
        <v>2022</v>
      </c>
    </row>
    <row r="536" spans="1:6" x14ac:dyDescent="0.25">
      <c r="A536" s="15" t="s">
        <v>87</v>
      </c>
      <c r="B536" s="15" t="s">
        <v>80</v>
      </c>
      <c r="C536" s="15" t="s">
        <v>76</v>
      </c>
      <c r="D536" s="19">
        <v>65.333333333333329</v>
      </c>
      <c r="E536" s="17" t="s">
        <v>0</v>
      </c>
      <c r="F536" s="17">
        <v>2022</v>
      </c>
    </row>
    <row r="537" spans="1:6" x14ac:dyDescent="0.25">
      <c r="A537" s="15" t="s">
        <v>43</v>
      </c>
      <c r="B537" s="15" t="s">
        <v>80</v>
      </c>
      <c r="C537" s="15" t="s">
        <v>76</v>
      </c>
      <c r="D537" s="19">
        <v>25.047619047619047</v>
      </c>
      <c r="E537" s="17" t="s">
        <v>0</v>
      </c>
      <c r="F537" s="17">
        <v>2022</v>
      </c>
    </row>
    <row r="538" spans="1:6" x14ac:dyDescent="0.25">
      <c r="A538" s="15" t="s">
        <v>44</v>
      </c>
      <c r="B538" s="15" t="s">
        <v>75</v>
      </c>
      <c r="C538" s="15" t="s">
        <v>76</v>
      </c>
      <c r="D538" s="19">
        <v>18.333333333333332</v>
      </c>
      <c r="E538" s="17" t="s">
        <v>0</v>
      </c>
      <c r="F538" s="17">
        <v>2022</v>
      </c>
    </row>
    <row r="539" spans="1:6" x14ac:dyDescent="0.25">
      <c r="A539" s="15" t="s">
        <v>45</v>
      </c>
      <c r="B539" s="15" t="s">
        <v>84</v>
      </c>
      <c r="C539" s="15" t="s">
        <v>88</v>
      </c>
      <c r="D539" s="19">
        <v>18.80952380952381</v>
      </c>
      <c r="E539" s="17" t="s">
        <v>0</v>
      </c>
      <c r="F539" s="17">
        <v>2022</v>
      </c>
    </row>
    <row r="540" spans="1:6" x14ac:dyDescent="0.25">
      <c r="A540" s="15" t="s">
        <v>47</v>
      </c>
      <c r="B540" s="15" t="s">
        <v>84</v>
      </c>
      <c r="C540" s="15" t="s">
        <v>88</v>
      </c>
      <c r="D540" s="19">
        <v>15.285714285714286</v>
      </c>
      <c r="E540" s="17" t="s">
        <v>0</v>
      </c>
      <c r="F540" s="17">
        <v>2022</v>
      </c>
    </row>
    <row r="541" spans="1:6" x14ac:dyDescent="0.25">
      <c r="A541" s="15" t="s">
        <v>48</v>
      </c>
      <c r="B541" s="15" t="s">
        <v>84</v>
      </c>
      <c r="C541" s="15" t="s">
        <v>88</v>
      </c>
      <c r="D541" s="19">
        <v>43</v>
      </c>
      <c r="E541" s="17" t="s">
        <v>0</v>
      </c>
      <c r="F541" s="17">
        <v>2022</v>
      </c>
    </row>
    <row r="542" spans="1:6" x14ac:dyDescent="0.25">
      <c r="A542" s="15" t="s">
        <v>49</v>
      </c>
      <c r="B542" s="15" t="s">
        <v>89</v>
      </c>
      <c r="C542" s="15" t="s">
        <v>88</v>
      </c>
      <c r="D542" s="19">
        <v>5</v>
      </c>
      <c r="E542" s="17" t="s">
        <v>0</v>
      </c>
      <c r="F542" s="17">
        <v>2022</v>
      </c>
    </row>
    <row r="543" spans="1:6" x14ac:dyDescent="0.25">
      <c r="A543" s="15" t="s">
        <v>90</v>
      </c>
      <c r="B543" s="15" t="s">
        <v>84</v>
      </c>
      <c r="C543" s="15" t="s">
        <v>88</v>
      </c>
      <c r="D543" s="19">
        <v>0</v>
      </c>
      <c r="E543" s="17" t="s">
        <v>0</v>
      </c>
      <c r="F543" s="17">
        <v>2022</v>
      </c>
    </row>
    <row r="544" spans="1:6" x14ac:dyDescent="0.25">
      <c r="A544" s="15" t="s">
        <v>51</v>
      </c>
      <c r="B544" s="15" t="s">
        <v>84</v>
      </c>
      <c r="C544" s="15" t="s">
        <v>88</v>
      </c>
      <c r="D544" s="19">
        <v>65.952380952380949</v>
      </c>
      <c r="E544" s="17" t="s">
        <v>0</v>
      </c>
      <c r="F544" s="17">
        <v>2022</v>
      </c>
    </row>
    <row r="545" spans="1:6" x14ac:dyDescent="0.25">
      <c r="A545" s="15" t="s">
        <v>52</v>
      </c>
      <c r="B545" s="15" t="s">
        <v>84</v>
      </c>
      <c r="C545" s="15" t="s">
        <v>88</v>
      </c>
      <c r="D545" s="19">
        <v>6.6190476190476186</v>
      </c>
      <c r="E545" s="17" t="s">
        <v>0</v>
      </c>
      <c r="F545" s="17">
        <v>2022</v>
      </c>
    </row>
    <row r="546" spans="1:6" x14ac:dyDescent="0.25">
      <c r="A546" s="15" t="s">
        <v>53</v>
      </c>
      <c r="B546" s="15" t="s">
        <v>84</v>
      </c>
      <c r="C546" s="15" t="s">
        <v>88</v>
      </c>
      <c r="D546" s="19">
        <v>7.2857142857142856</v>
      </c>
      <c r="E546" s="17" t="s">
        <v>0</v>
      </c>
      <c r="F546" s="17">
        <v>2022</v>
      </c>
    </row>
    <row r="547" spans="1:6" x14ac:dyDescent="0.25">
      <c r="A547" s="15" t="s">
        <v>54</v>
      </c>
      <c r="B547" s="15" t="s">
        <v>75</v>
      </c>
      <c r="C547" s="15" t="s">
        <v>88</v>
      </c>
      <c r="D547" s="19">
        <v>13.80952380952381</v>
      </c>
      <c r="E547" s="17" t="s">
        <v>0</v>
      </c>
      <c r="F547" s="17">
        <v>2022</v>
      </c>
    </row>
    <row r="548" spans="1:6" x14ac:dyDescent="0.25">
      <c r="A548" s="15" t="s">
        <v>91</v>
      </c>
      <c r="B548" s="15" t="s">
        <v>84</v>
      </c>
      <c r="C548" s="15" t="s">
        <v>88</v>
      </c>
      <c r="D548" s="19">
        <v>56.428571428571431</v>
      </c>
      <c r="E548" s="17" t="s">
        <v>0</v>
      </c>
      <c r="F548" s="17">
        <v>2022</v>
      </c>
    </row>
    <row r="549" spans="1:6" x14ac:dyDescent="0.25">
      <c r="A549" s="15" t="s">
        <v>56</v>
      </c>
      <c r="B549" s="15" t="s">
        <v>89</v>
      </c>
      <c r="C549" s="15" t="s">
        <v>88</v>
      </c>
      <c r="D549" s="19">
        <v>17.904761904761905</v>
      </c>
      <c r="E549" s="17" t="s">
        <v>0</v>
      </c>
      <c r="F549" s="17">
        <v>2022</v>
      </c>
    </row>
    <row r="550" spans="1:6" x14ac:dyDescent="0.25">
      <c r="A550" s="15" t="s">
        <v>92</v>
      </c>
      <c r="B550" s="15" t="s">
        <v>89</v>
      </c>
      <c r="C550" s="15" t="s">
        <v>88</v>
      </c>
      <c r="D550" s="19">
        <v>14.631578947368421</v>
      </c>
      <c r="E550" s="17" t="s">
        <v>0</v>
      </c>
      <c r="F550" s="17">
        <v>2022</v>
      </c>
    </row>
    <row r="551" spans="1:6" x14ac:dyDescent="0.25">
      <c r="A551" s="15" t="s">
        <v>57</v>
      </c>
      <c r="B551" s="15" t="s">
        <v>89</v>
      </c>
      <c r="C551" s="15" t="s">
        <v>88</v>
      </c>
      <c r="D551" s="19">
        <v>9.4285714285714288</v>
      </c>
      <c r="E551" s="17" t="s">
        <v>0</v>
      </c>
      <c r="F551" s="17">
        <v>2022</v>
      </c>
    </row>
    <row r="552" spans="1:6" x14ac:dyDescent="0.25">
      <c r="A552" s="15" t="s">
        <v>58</v>
      </c>
      <c r="B552" s="15" t="s">
        <v>75</v>
      </c>
      <c r="C552" s="15" t="s">
        <v>88</v>
      </c>
      <c r="D552" s="19">
        <v>66.428571428571431</v>
      </c>
      <c r="E552" s="17" t="s">
        <v>0</v>
      </c>
      <c r="F552" s="17">
        <v>2022</v>
      </c>
    </row>
    <row r="553" spans="1:6" x14ac:dyDescent="0.25">
      <c r="A553" s="15" t="s">
        <v>59</v>
      </c>
      <c r="B553" s="15" t="s">
        <v>75</v>
      </c>
      <c r="C553" s="15" t="s">
        <v>88</v>
      </c>
      <c r="D553" s="19">
        <v>18.904761904761905</v>
      </c>
      <c r="E553" s="17" t="s">
        <v>0</v>
      </c>
      <c r="F553" s="17">
        <v>2022</v>
      </c>
    </row>
    <row r="554" spans="1:6" x14ac:dyDescent="0.25">
      <c r="A554" s="15" t="s">
        <v>60</v>
      </c>
      <c r="B554" s="15" t="s">
        <v>84</v>
      </c>
      <c r="C554" s="15" t="s">
        <v>88</v>
      </c>
      <c r="D554" s="19">
        <v>26.476190476190474</v>
      </c>
      <c r="E554" s="17" t="s">
        <v>0</v>
      </c>
      <c r="F554" s="17">
        <v>2022</v>
      </c>
    </row>
    <row r="555" spans="1:6" x14ac:dyDescent="0.25">
      <c r="A555" s="15" t="s">
        <v>61</v>
      </c>
      <c r="B555" s="15" t="s">
        <v>75</v>
      </c>
      <c r="C555" s="15" t="s">
        <v>93</v>
      </c>
      <c r="D555" s="19">
        <v>39.285714285714285</v>
      </c>
      <c r="E555" s="17" t="s">
        <v>0</v>
      </c>
      <c r="F555" s="17">
        <v>2022</v>
      </c>
    </row>
    <row r="556" spans="1:6" x14ac:dyDescent="0.25">
      <c r="A556" s="15" t="s">
        <v>63</v>
      </c>
      <c r="B556" s="15" t="s">
        <v>75</v>
      </c>
      <c r="C556" s="15" t="s">
        <v>93</v>
      </c>
      <c r="D556" s="19">
        <v>46.428571428571431</v>
      </c>
      <c r="E556" s="17" t="s">
        <v>0</v>
      </c>
      <c r="F556" s="17">
        <v>2022</v>
      </c>
    </row>
    <row r="557" spans="1:6" x14ac:dyDescent="0.25">
      <c r="A557" s="15" t="s">
        <v>64</v>
      </c>
      <c r="B557" s="15" t="s">
        <v>84</v>
      </c>
      <c r="C557" s="15" t="s">
        <v>93</v>
      </c>
      <c r="D557" s="19">
        <v>39.047619047619051</v>
      </c>
      <c r="E557" s="17" t="s">
        <v>0</v>
      </c>
      <c r="F557" s="17">
        <v>2022</v>
      </c>
    </row>
    <row r="558" spans="1:6" x14ac:dyDescent="0.25">
      <c r="A558" s="15" t="s">
        <v>65</v>
      </c>
      <c r="B558" s="15" t="s">
        <v>79</v>
      </c>
      <c r="C558" s="15" t="s">
        <v>94</v>
      </c>
      <c r="D558" s="19">
        <v>697.61904761904759</v>
      </c>
      <c r="E558" s="17" t="s">
        <v>0</v>
      </c>
      <c r="F558" s="17">
        <v>2022</v>
      </c>
    </row>
    <row r="559" spans="1:6" x14ac:dyDescent="0.25">
      <c r="A559" s="15" t="s">
        <v>67</v>
      </c>
      <c r="B559" s="15" t="s">
        <v>95</v>
      </c>
      <c r="C559" s="15" t="s">
        <v>96</v>
      </c>
      <c r="D559" s="19">
        <v>185.0952380952381</v>
      </c>
      <c r="E559" s="17" t="s">
        <v>0</v>
      </c>
      <c r="F559" s="17">
        <v>2022</v>
      </c>
    </row>
    <row r="560" spans="1:6" x14ac:dyDescent="0.25">
      <c r="A560" s="15" t="s">
        <v>6</v>
      </c>
      <c r="B560" s="15" t="s">
        <v>75</v>
      </c>
      <c r="C560" s="15" t="s">
        <v>76</v>
      </c>
      <c r="D560" s="19">
        <v>26.333333333333332</v>
      </c>
      <c r="E560" s="17" t="s">
        <v>104</v>
      </c>
      <c r="F560" s="17">
        <v>2022</v>
      </c>
    </row>
    <row r="561" spans="1:6" x14ac:dyDescent="0.25">
      <c r="A561" s="15" t="s">
        <v>8</v>
      </c>
      <c r="B561" s="15" t="s">
        <v>75</v>
      </c>
      <c r="C561" s="15" t="s">
        <v>76</v>
      </c>
      <c r="D561" s="19">
        <v>66.428571428571431</v>
      </c>
      <c r="E561" s="17" t="s">
        <v>104</v>
      </c>
      <c r="F561" s="17">
        <v>2022</v>
      </c>
    </row>
    <row r="562" spans="1:6" x14ac:dyDescent="0.25">
      <c r="A562" s="15" t="s">
        <v>9</v>
      </c>
      <c r="B562" s="15" t="s">
        <v>75</v>
      </c>
      <c r="C562" s="15" t="s">
        <v>76</v>
      </c>
      <c r="D562" s="19">
        <v>52.142857142857146</v>
      </c>
      <c r="E562" s="17" t="s">
        <v>104</v>
      </c>
      <c r="F562" s="17">
        <v>2022</v>
      </c>
    </row>
    <row r="563" spans="1:6" x14ac:dyDescent="0.25">
      <c r="A563" s="15" t="s">
        <v>10</v>
      </c>
      <c r="B563" s="15" t="s">
        <v>75</v>
      </c>
      <c r="C563" s="15" t="s">
        <v>76</v>
      </c>
      <c r="D563" s="19">
        <v>64</v>
      </c>
      <c r="E563" s="17" t="s">
        <v>104</v>
      </c>
      <c r="F563" s="17">
        <v>2022</v>
      </c>
    </row>
    <row r="564" spans="1:6" x14ac:dyDescent="0.25">
      <c r="A564" s="15" t="s">
        <v>11</v>
      </c>
      <c r="B564" s="15" t="s">
        <v>75</v>
      </c>
      <c r="C564" s="15" t="s">
        <v>76</v>
      </c>
      <c r="D564" s="19">
        <v>19.571428571428573</v>
      </c>
      <c r="E564" s="17" t="s">
        <v>104</v>
      </c>
      <c r="F564" s="17">
        <v>2022</v>
      </c>
    </row>
    <row r="565" spans="1:6" x14ac:dyDescent="0.25">
      <c r="A565" s="15" t="s">
        <v>12</v>
      </c>
      <c r="B565" s="15" t="s">
        <v>75</v>
      </c>
      <c r="C565" s="15" t="s">
        <v>76</v>
      </c>
      <c r="D565" s="19">
        <v>23.095238095238095</v>
      </c>
      <c r="E565" s="17" t="s">
        <v>104</v>
      </c>
      <c r="F565" s="17">
        <v>2022</v>
      </c>
    </row>
    <row r="566" spans="1:6" x14ac:dyDescent="0.25">
      <c r="A566" s="15" t="s">
        <v>13</v>
      </c>
      <c r="B566" s="15" t="s">
        <v>78</v>
      </c>
      <c r="C566" s="15" t="s">
        <v>76</v>
      </c>
      <c r="D566" s="19">
        <v>24.904761904761905</v>
      </c>
      <c r="E566" s="17" t="s">
        <v>104</v>
      </c>
      <c r="F566" s="17">
        <v>2022</v>
      </c>
    </row>
    <row r="567" spans="1:6" x14ac:dyDescent="0.25">
      <c r="A567" s="15" t="s">
        <v>14</v>
      </c>
      <c r="B567" s="15" t="s">
        <v>79</v>
      </c>
      <c r="C567" s="15" t="s">
        <v>76</v>
      </c>
      <c r="D567" s="19">
        <v>26.285714285714285</v>
      </c>
      <c r="E567" s="17" t="s">
        <v>104</v>
      </c>
      <c r="F567" s="17">
        <v>2022</v>
      </c>
    </row>
    <row r="568" spans="1:6" x14ac:dyDescent="0.25">
      <c r="A568" s="15" t="s">
        <v>15</v>
      </c>
      <c r="B568" s="15" t="s">
        <v>80</v>
      </c>
      <c r="C568" s="15" t="s">
        <v>76</v>
      </c>
      <c r="D568" s="19">
        <v>22.857142857142858</v>
      </c>
      <c r="E568" s="17" t="s">
        <v>104</v>
      </c>
      <c r="F568" s="17">
        <v>2022</v>
      </c>
    </row>
    <row r="569" spans="1:6" x14ac:dyDescent="0.25">
      <c r="A569" s="15" t="s">
        <v>16</v>
      </c>
      <c r="B569" s="15" t="s">
        <v>75</v>
      </c>
      <c r="C569" s="15" t="s">
        <v>76</v>
      </c>
      <c r="D569" s="19">
        <v>24.047619047619047</v>
      </c>
      <c r="E569" s="17" t="s">
        <v>104</v>
      </c>
      <c r="F569" s="17">
        <v>2022</v>
      </c>
    </row>
    <row r="570" spans="1:6" x14ac:dyDescent="0.25">
      <c r="A570" s="15" t="s">
        <v>17</v>
      </c>
      <c r="B570" s="15" t="s">
        <v>75</v>
      </c>
      <c r="C570" s="15" t="s">
        <v>76</v>
      </c>
      <c r="D570" s="19">
        <v>33.80952380952381</v>
      </c>
      <c r="E570" s="17" t="s">
        <v>104</v>
      </c>
      <c r="F570" s="17">
        <v>2022</v>
      </c>
    </row>
    <row r="571" spans="1:6" x14ac:dyDescent="0.25">
      <c r="A571" s="15" t="s">
        <v>18</v>
      </c>
      <c r="B571" s="15" t="s">
        <v>79</v>
      </c>
      <c r="C571" s="15" t="s">
        <v>76</v>
      </c>
      <c r="D571" s="19">
        <v>250</v>
      </c>
      <c r="E571" s="17" t="s">
        <v>104</v>
      </c>
      <c r="F571" s="17">
        <v>2022</v>
      </c>
    </row>
    <row r="572" spans="1:6" x14ac:dyDescent="0.25">
      <c r="A572" s="15" t="s">
        <v>19</v>
      </c>
      <c r="B572" s="15" t="s">
        <v>75</v>
      </c>
      <c r="C572" s="15" t="s">
        <v>76</v>
      </c>
      <c r="D572" s="19">
        <v>48.333333333333336</v>
      </c>
      <c r="E572" s="17" t="s">
        <v>104</v>
      </c>
      <c r="F572" s="17">
        <v>2022</v>
      </c>
    </row>
    <row r="573" spans="1:6" x14ac:dyDescent="0.25">
      <c r="A573" s="15" t="s">
        <v>20</v>
      </c>
      <c r="B573" s="15" t="s">
        <v>81</v>
      </c>
      <c r="C573" s="15" t="s">
        <v>76</v>
      </c>
      <c r="D573" s="19">
        <v>90.142857142857139</v>
      </c>
      <c r="E573" s="17" t="s">
        <v>104</v>
      </c>
      <c r="F573" s="17">
        <v>2022</v>
      </c>
    </row>
    <row r="574" spans="1:6" x14ac:dyDescent="0.25">
      <c r="A574" s="15" t="s">
        <v>21</v>
      </c>
      <c r="B574" s="15" t="s">
        <v>81</v>
      </c>
      <c r="C574" s="15" t="s">
        <v>76</v>
      </c>
      <c r="D574" s="19">
        <v>98.238095238095241</v>
      </c>
      <c r="E574" s="17" t="s">
        <v>104</v>
      </c>
      <c r="F574" s="17">
        <v>2022</v>
      </c>
    </row>
    <row r="575" spans="1:6" x14ac:dyDescent="0.25">
      <c r="A575" s="15" t="s">
        <v>22</v>
      </c>
      <c r="B575" s="15" t="s">
        <v>81</v>
      </c>
      <c r="C575" s="15" t="s">
        <v>76</v>
      </c>
      <c r="D575" s="19">
        <v>101.14285714285714</v>
      </c>
      <c r="E575" s="17" t="s">
        <v>104</v>
      </c>
      <c r="F575" s="17">
        <v>2022</v>
      </c>
    </row>
    <row r="576" spans="1:6" x14ac:dyDescent="0.25">
      <c r="A576" s="15" t="s">
        <v>23</v>
      </c>
      <c r="B576" s="15" t="s">
        <v>82</v>
      </c>
      <c r="C576" s="15" t="s">
        <v>76</v>
      </c>
      <c r="D576" s="19">
        <v>43</v>
      </c>
      <c r="E576" s="17" t="s">
        <v>104</v>
      </c>
      <c r="F576" s="17">
        <v>2022</v>
      </c>
    </row>
    <row r="577" spans="1:6" x14ac:dyDescent="0.25">
      <c r="A577" s="15" t="s">
        <v>24</v>
      </c>
      <c r="B577" s="15" t="s">
        <v>82</v>
      </c>
      <c r="C577" s="15" t="s">
        <v>76</v>
      </c>
      <c r="D577" s="19">
        <v>124.70588235294117</v>
      </c>
      <c r="E577" s="17" t="s">
        <v>104</v>
      </c>
      <c r="F577" s="17">
        <v>2022</v>
      </c>
    </row>
    <row r="578" spans="1:6" x14ac:dyDescent="0.25">
      <c r="A578" s="15" t="s">
        <v>25</v>
      </c>
      <c r="B578" s="15" t="s">
        <v>75</v>
      </c>
      <c r="C578" s="15" t="s">
        <v>76</v>
      </c>
      <c r="D578" s="19">
        <v>33.80952380952381</v>
      </c>
      <c r="E578" s="17" t="s">
        <v>104</v>
      </c>
      <c r="F578" s="17">
        <v>2022</v>
      </c>
    </row>
    <row r="579" spans="1:6" x14ac:dyDescent="0.25">
      <c r="A579" s="15" t="s">
        <v>26</v>
      </c>
      <c r="B579" s="15" t="s">
        <v>82</v>
      </c>
      <c r="C579" s="15" t="s">
        <v>76</v>
      </c>
      <c r="D579" s="19">
        <v>55.047619047619051</v>
      </c>
      <c r="E579" s="17" t="s">
        <v>104</v>
      </c>
      <c r="F579" s="17">
        <v>2022</v>
      </c>
    </row>
    <row r="580" spans="1:6" x14ac:dyDescent="0.25">
      <c r="A580" s="15" t="s">
        <v>27</v>
      </c>
      <c r="B580" s="15" t="s">
        <v>82</v>
      </c>
      <c r="C580" s="15" t="s">
        <v>76</v>
      </c>
      <c r="D580" s="19">
        <v>43</v>
      </c>
      <c r="E580" s="17" t="s">
        <v>104</v>
      </c>
      <c r="F580" s="17">
        <v>2022</v>
      </c>
    </row>
    <row r="581" spans="1:6" x14ac:dyDescent="0.25">
      <c r="A581" s="15" t="s">
        <v>83</v>
      </c>
      <c r="B581" s="15" t="s">
        <v>80</v>
      </c>
      <c r="C581" s="15" t="s">
        <v>76</v>
      </c>
      <c r="D581" s="19">
        <v>0</v>
      </c>
      <c r="E581" s="17" t="s">
        <v>104</v>
      </c>
      <c r="F581" s="17">
        <v>2022</v>
      </c>
    </row>
    <row r="582" spans="1:6" x14ac:dyDescent="0.25">
      <c r="A582" s="15" t="s">
        <v>28</v>
      </c>
      <c r="B582" s="15" t="s">
        <v>84</v>
      </c>
      <c r="C582" s="15" t="s">
        <v>76</v>
      </c>
      <c r="D582" s="19">
        <v>12.904761904761905</v>
      </c>
      <c r="E582" s="17" t="s">
        <v>104</v>
      </c>
      <c r="F582" s="17">
        <v>2022</v>
      </c>
    </row>
    <row r="583" spans="1:6" x14ac:dyDescent="0.25">
      <c r="A583" s="15" t="s">
        <v>29</v>
      </c>
      <c r="B583" s="15" t="s">
        <v>75</v>
      </c>
      <c r="C583" s="15" t="s">
        <v>76</v>
      </c>
      <c r="D583" s="19">
        <v>17.38095238095238</v>
      </c>
      <c r="E583" s="17" t="s">
        <v>104</v>
      </c>
      <c r="F583" s="17">
        <v>2022</v>
      </c>
    </row>
    <row r="584" spans="1:6" x14ac:dyDescent="0.25">
      <c r="A584" s="15" t="s">
        <v>30</v>
      </c>
      <c r="B584" s="15" t="s">
        <v>75</v>
      </c>
      <c r="C584" s="15" t="s">
        <v>76</v>
      </c>
      <c r="D584" s="19">
        <v>22.38095238095238</v>
      </c>
      <c r="E584" s="17" t="s">
        <v>104</v>
      </c>
      <c r="F584" s="17">
        <v>2022</v>
      </c>
    </row>
    <row r="585" spans="1:6" x14ac:dyDescent="0.25">
      <c r="A585" s="15" t="s">
        <v>32</v>
      </c>
      <c r="B585" s="15" t="s">
        <v>84</v>
      </c>
      <c r="C585" s="15" t="s">
        <v>76</v>
      </c>
      <c r="D585" s="19">
        <v>20.714285714285715</v>
      </c>
      <c r="E585" s="17" t="s">
        <v>104</v>
      </c>
      <c r="F585" s="17">
        <v>2022</v>
      </c>
    </row>
    <row r="586" spans="1:6" x14ac:dyDescent="0.25">
      <c r="A586" s="15" t="s">
        <v>85</v>
      </c>
      <c r="B586" s="15" t="s">
        <v>80</v>
      </c>
      <c r="C586" s="15" t="s">
        <v>76</v>
      </c>
      <c r="D586" s="19">
        <v>44.523809523809526</v>
      </c>
      <c r="E586" s="17" t="s">
        <v>104</v>
      </c>
      <c r="F586" s="17">
        <v>2022</v>
      </c>
    </row>
    <row r="587" spans="1:6" x14ac:dyDescent="0.25">
      <c r="A587" s="15" t="s">
        <v>86</v>
      </c>
      <c r="B587" s="15" t="s">
        <v>80</v>
      </c>
      <c r="C587" s="15" t="s">
        <v>76</v>
      </c>
      <c r="D587" s="19">
        <v>32.857142857142854</v>
      </c>
      <c r="E587" s="17" t="s">
        <v>104</v>
      </c>
      <c r="F587" s="17">
        <v>2022</v>
      </c>
    </row>
    <row r="588" spans="1:6" x14ac:dyDescent="0.25">
      <c r="A588" s="15" t="s">
        <v>33</v>
      </c>
      <c r="B588" s="15" t="s">
        <v>80</v>
      </c>
      <c r="C588" s="15" t="s">
        <v>76</v>
      </c>
      <c r="D588" s="19">
        <v>20.095238095238095</v>
      </c>
      <c r="E588" s="17" t="s">
        <v>104</v>
      </c>
      <c r="F588" s="17">
        <v>2022</v>
      </c>
    </row>
    <row r="589" spans="1:6" x14ac:dyDescent="0.25">
      <c r="A589" s="15" t="s">
        <v>34</v>
      </c>
      <c r="B589" s="15" t="s">
        <v>81</v>
      </c>
      <c r="C589" s="15" t="s">
        <v>76</v>
      </c>
      <c r="D589" s="19">
        <v>67.933333333333337</v>
      </c>
      <c r="E589" s="17" t="s">
        <v>104</v>
      </c>
      <c r="F589" s="17">
        <v>2022</v>
      </c>
    </row>
    <row r="590" spans="1:6" x14ac:dyDescent="0.25">
      <c r="A590" s="15" t="s">
        <v>35</v>
      </c>
      <c r="B590" s="15" t="s">
        <v>81</v>
      </c>
      <c r="C590" s="15" t="s">
        <v>76</v>
      </c>
      <c r="D590" s="19">
        <v>67.900000000000006</v>
      </c>
      <c r="E590" s="17" t="s">
        <v>104</v>
      </c>
      <c r="F590" s="17">
        <v>2022</v>
      </c>
    </row>
    <row r="591" spans="1:6" x14ac:dyDescent="0.25">
      <c r="A591" s="15" t="s">
        <v>36</v>
      </c>
      <c r="B591" s="15" t="s">
        <v>75</v>
      </c>
      <c r="C591" s="15" t="s">
        <v>76</v>
      </c>
      <c r="D591" s="19">
        <v>23.571428571428573</v>
      </c>
      <c r="E591" s="17" t="s">
        <v>104</v>
      </c>
      <c r="F591" s="17">
        <v>2022</v>
      </c>
    </row>
    <row r="592" spans="1:6" x14ac:dyDescent="0.25">
      <c r="A592" s="15" t="s">
        <v>37</v>
      </c>
      <c r="B592" s="15" t="s">
        <v>81</v>
      </c>
      <c r="C592" s="15" t="s">
        <v>76</v>
      </c>
      <c r="D592" s="19">
        <v>162.38095238095238</v>
      </c>
      <c r="E592" s="17" t="s">
        <v>104</v>
      </c>
      <c r="F592" s="17">
        <v>2022</v>
      </c>
    </row>
    <row r="593" spans="1:6" x14ac:dyDescent="0.25">
      <c r="A593" s="15" t="s">
        <v>38</v>
      </c>
      <c r="B593" s="15" t="s">
        <v>84</v>
      </c>
      <c r="C593" s="15" t="s">
        <v>76</v>
      </c>
      <c r="D593" s="19">
        <v>19.523809523809526</v>
      </c>
      <c r="E593" s="17" t="s">
        <v>104</v>
      </c>
      <c r="F593" s="17">
        <v>2022</v>
      </c>
    </row>
    <row r="594" spans="1:6" x14ac:dyDescent="0.25">
      <c r="A594" s="15" t="s">
        <v>39</v>
      </c>
      <c r="B594" s="15" t="s">
        <v>75</v>
      </c>
      <c r="C594" s="15" t="s">
        <v>76</v>
      </c>
      <c r="D594" s="19">
        <v>26.80952380952381</v>
      </c>
      <c r="E594" s="17" t="s">
        <v>104</v>
      </c>
      <c r="F594" s="17">
        <v>2022</v>
      </c>
    </row>
    <row r="595" spans="1:6" x14ac:dyDescent="0.25">
      <c r="A595" s="15" t="s">
        <v>40</v>
      </c>
      <c r="B595" s="15" t="s">
        <v>75</v>
      </c>
      <c r="C595" s="15" t="s">
        <v>76</v>
      </c>
      <c r="D595" s="19">
        <v>34.047619047619051</v>
      </c>
      <c r="E595" s="17" t="s">
        <v>104</v>
      </c>
      <c r="F595" s="17">
        <v>2022</v>
      </c>
    </row>
    <row r="596" spans="1:6" x14ac:dyDescent="0.25">
      <c r="A596" s="15" t="s">
        <v>41</v>
      </c>
      <c r="B596" s="15" t="s">
        <v>80</v>
      </c>
      <c r="C596" s="15" t="s">
        <v>76</v>
      </c>
      <c r="D596" s="19">
        <v>35.095238095238095</v>
      </c>
      <c r="E596" s="17" t="s">
        <v>104</v>
      </c>
      <c r="F596" s="17">
        <v>2022</v>
      </c>
    </row>
    <row r="597" spans="1:6" x14ac:dyDescent="0.25">
      <c r="A597" s="15" t="s">
        <v>42</v>
      </c>
      <c r="B597" s="15" t="s">
        <v>80</v>
      </c>
      <c r="C597" s="15" t="s">
        <v>76</v>
      </c>
      <c r="D597" s="19">
        <v>70</v>
      </c>
      <c r="E597" s="17" t="s">
        <v>104</v>
      </c>
      <c r="F597" s="17">
        <v>2022</v>
      </c>
    </row>
    <row r="598" spans="1:6" x14ac:dyDescent="0.25">
      <c r="A598" s="15" t="s">
        <v>87</v>
      </c>
      <c r="B598" s="15" t="s">
        <v>80</v>
      </c>
      <c r="C598" s="15" t="s">
        <v>76</v>
      </c>
      <c r="D598" s="19">
        <v>70</v>
      </c>
      <c r="E598" s="17" t="s">
        <v>104</v>
      </c>
      <c r="F598" s="17">
        <v>2022</v>
      </c>
    </row>
    <row r="599" spans="1:6" x14ac:dyDescent="0.25">
      <c r="A599" s="15" t="s">
        <v>43</v>
      </c>
      <c r="B599" s="15" t="s">
        <v>80</v>
      </c>
      <c r="C599" s="15" t="s">
        <v>76</v>
      </c>
      <c r="D599" s="19">
        <v>24.80952380952381</v>
      </c>
      <c r="E599" s="17" t="s">
        <v>104</v>
      </c>
      <c r="F599" s="17">
        <v>2022</v>
      </c>
    </row>
    <row r="600" spans="1:6" x14ac:dyDescent="0.25">
      <c r="A600" s="15" t="s">
        <v>44</v>
      </c>
      <c r="B600" s="15" t="s">
        <v>75</v>
      </c>
      <c r="C600" s="15" t="s">
        <v>76</v>
      </c>
      <c r="D600" s="19">
        <v>29.428571428571427</v>
      </c>
      <c r="E600" s="17" t="s">
        <v>104</v>
      </c>
      <c r="F600" s="17">
        <v>2022</v>
      </c>
    </row>
    <row r="601" spans="1:6" x14ac:dyDescent="0.25">
      <c r="A601" s="15" t="s">
        <v>45</v>
      </c>
      <c r="B601" s="15" t="s">
        <v>84</v>
      </c>
      <c r="C601" s="15" t="s">
        <v>88</v>
      </c>
      <c r="D601" s="19">
        <v>20.571428571428573</v>
      </c>
      <c r="E601" s="17" t="s">
        <v>104</v>
      </c>
      <c r="F601" s="17">
        <v>2022</v>
      </c>
    </row>
    <row r="602" spans="1:6" x14ac:dyDescent="0.25">
      <c r="A602" s="15" t="s">
        <v>47</v>
      </c>
      <c r="B602" s="15" t="s">
        <v>84</v>
      </c>
      <c r="C602" s="15" t="s">
        <v>88</v>
      </c>
      <c r="D602" s="19">
        <v>14.6</v>
      </c>
      <c r="E602" s="17" t="s">
        <v>104</v>
      </c>
      <c r="F602" s="17">
        <v>2022</v>
      </c>
    </row>
    <row r="603" spans="1:6" x14ac:dyDescent="0.25">
      <c r="A603" s="15" t="s">
        <v>48</v>
      </c>
      <c r="B603" s="15" t="s">
        <v>84</v>
      </c>
      <c r="C603" s="15" t="s">
        <v>88</v>
      </c>
      <c r="D603" s="19">
        <v>41.666666666666664</v>
      </c>
      <c r="E603" s="17" t="s">
        <v>104</v>
      </c>
      <c r="F603" s="17">
        <v>2022</v>
      </c>
    </row>
    <row r="604" spans="1:6" x14ac:dyDescent="0.25">
      <c r="A604" s="15" t="s">
        <v>49</v>
      </c>
      <c r="B604" s="15" t="s">
        <v>89</v>
      </c>
      <c r="C604" s="15" t="s">
        <v>88</v>
      </c>
      <c r="D604" s="19">
        <v>5</v>
      </c>
      <c r="E604" s="17" t="s">
        <v>104</v>
      </c>
      <c r="F604" s="17">
        <v>2022</v>
      </c>
    </row>
    <row r="605" spans="1:6" x14ac:dyDescent="0.25">
      <c r="A605" s="15" t="s">
        <v>90</v>
      </c>
      <c r="B605" s="15" t="s">
        <v>84</v>
      </c>
      <c r="C605" s="15" t="s">
        <v>88</v>
      </c>
      <c r="D605" s="19">
        <v>0</v>
      </c>
      <c r="E605" s="17" t="s">
        <v>104</v>
      </c>
      <c r="F605" s="17">
        <v>2022</v>
      </c>
    </row>
    <row r="606" spans="1:6" x14ac:dyDescent="0.25">
      <c r="A606" s="15" t="s">
        <v>51</v>
      </c>
      <c r="B606" s="15" t="s">
        <v>84</v>
      </c>
      <c r="C606" s="15" t="s">
        <v>88</v>
      </c>
      <c r="D606" s="19">
        <v>75.714285714285708</v>
      </c>
      <c r="E606" s="17" t="s">
        <v>104</v>
      </c>
      <c r="F606" s="17">
        <v>2022</v>
      </c>
    </row>
    <row r="607" spans="1:6" x14ac:dyDescent="0.25">
      <c r="A607" s="15" t="s">
        <v>52</v>
      </c>
      <c r="B607" s="15" t="s">
        <v>84</v>
      </c>
      <c r="C607" s="15" t="s">
        <v>88</v>
      </c>
      <c r="D607" s="19">
        <v>6.1428571428571432</v>
      </c>
      <c r="E607" s="17" t="s">
        <v>104</v>
      </c>
      <c r="F607" s="17">
        <v>2022</v>
      </c>
    </row>
    <row r="608" spans="1:6" x14ac:dyDescent="0.25">
      <c r="A608" s="15" t="s">
        <v>53</v>
      </c>
      <c r="B608" s="15" t="s">
        <v>84</v>
      </c>
      <c r="C608" s="15" t="s">
        <v>88</v>
      </c>
      <c r="D608" s="19">
        <v>8</v>
      </c>
      <c r="E608" s="17" t="s">
        <v>104</v>
      </c>
      <c r="F608" s="17">
        <v>2022</v>
      </c>
    </row>
    <row r="609" spans="1:6" x14ac:dyDescent="0.25">
      <c r="A609" s="15" t="s">
        <v>54</v>
      </c>
      <c r="B609" s="15" t="s">
        <v>75</v>
      </c>
      <c r="C609" s="15" t="s">
        <v>88</v>
      </c>
      <c r="D609" s="19">
        <v>19.095238095238095</v>
      </c>
      <c r="E609" s="17" t="s">
        <v>104</v>
      </c>
      <c r="F609" s="17">
        <v>2022</v>
      </c>
    </row>
    <row r="610" spans="1:6" x14ac:dyDescent="0.25">
      <c r="A610" s="15" t="s">
        <v>91</v>
      </c>
      <c r="B610" s="15" t="s">
        <v>84</v>
      </c>
      <c r="C610" s="15" t="s">
        <v>88</v>
      </c>
      <c r="D610" s="19">
        <v>59.523809523809526</v>
      </c>
      <c r="E610" s="17" t="s">
        <v>104</v>
      </c>
      <c r="F610" s="17">
        <v>2022</v>
      </c>
    </row>
    <row r="611" spans="1:6" x14ac:dyDescent="0.25">
      <c r="A611" s="15" t="s">
        <v>56</v>
      </c>
      <c r="B611" s="15" t="s">
        <v>89</v>
      </c>
      <c r="C611" s="15" t="s">
        <v>88</v>
      </c>
      <c r="D611" s="19">
        <v>18.952380952380953</v>
      </c>
      <c r="E611" s="17" t="s">
        <v>104</v>
      </c>
      <c r="F611" s="17">
        <v>2022</v>
      </c>
    </row>
    <row r="612" spans="1:6" x14ac:dyDescent="0.25">
      <c r="A612" s="15" t="s">
        <v>92</v>
      </c>
      <c r="B612" s="15" t="s">
        <v>89</v>
      </c>
      <c r="C612" s="15" t="s">
        <v>88</v>
      </c>
      <c r="D612" s="19">
        <v>14.65</v>
      </c>
      <c r="E612" s="17" t="s">
        <v>104</v>
      </c>
      <c r="F612" s="17">
        <v>2022</v>
      </c>
    </row>
    <row r="613" spans="1:6" x14ac:dyDescent="0.25">
      <c r="A613" s="15" t="s">
        <v>57</v>
      </c>
      <c r="B613" s="15" t="s">
        <v>89</v>
      </c>
      <c r="C613" s="15" t="s">
        <v>88</v>
      </c>
      <c r="D613" s="19">
        <v>9.15</v>
      </c>
      <c r="E613" s="17" t="s">
        <v>104</v>
      </c>
      <c r="F613" s="17">
        <v>2022</v>
      </c>
    </row>
    <row r="614" spans="1:6" x14ac:dyDescent="0.25">
      <c r="A614" s="15" t="s">
        <v>58</v>
      </c>
      <c r="B614" s="15" t="s">
        <v>75</v>
      </c>
      <c r="C614" s="15" t="s">
        <v>88</v>
      </c>
      <c r="D614" s="19">
        <v>68.333333333333329</v>
      </c>
      <c r="E614" s="17" t="s">
        <v>104</v>
      </c>
      <c r="F614" s="17">
        <v>2022</v>
      </c>
    </row>
    <row r="615" spans="1:6" x14ac:dyDescent="0.25">
      <c r="A615" s="15" t="s">
        <v>59</v>
      </c>
      <c r="B615" s="15" t="s">
        <v>75</v>
      </c>
      <c r="C615" s="15" t="s">
        <v>88</v>
      </c>
      <c r="D615" s="19">
        <v>15.095238095238095</v>
      </c>
      <c r="E615" s="17" t="s">
        <v>104</v>
      </c>
      <c r="F615" s="17">
        <v>2022</v>
      </c>
    </row>
    <row r="616" spans="1:6" x14ac:dyDescent="0.25">
      <c r="A616" s="15" t="s">
        <v>60</v>
      </c>
      <c r="B616" s="15" t="s">
        <v>84</v>
      </c>
      <c r="C616" s="15" t="s">
        <v>88</v>
      </c>
      <c r="D616" s="19">
        <v>30.6</v>
      </c>
      <c r="E616" s="17" t="s">
        <v>104</v>
      </c>
      <c r="F616" s="17">
        <v>2022</v>
      </c>
    </row>
    <row r="617" spans="1:6" x14ac:dyDescent="0.25">
      <c r="A617" s="15" t="s">
        <v>61</v>
      </c>
      <c r="B617" s="15" t="s">
        <v>75</v>
      </c>
      <c r="C617" s="15" t="s">
        <v>93</v>
      </c>
      <c r="D617" s="19">
        <v>38.571428571428569</v>
      </c>
      <c r="E617" s="17" t="s">
        <v>104</v>
      </c>
      <c r="F617" s="17">
        <v>2022</v>
      </c>
    </row>
    <row r="618" spans="1:6" x14ac:dyDescent="0.25">
      <c r="A618" s="15" t="s">
        <v>63</v>
      </c>
      <c r="B618" s="15" t="s">
        <v>75</v>
      </c>
      <c r="C618" s="15" t="s">
        <v>93</v>
      </c>
      <c r="D618" s="19">
        <v>43.80952380952381</v>
      </c>
      <c r="E618" s="17" t="s">
        <v>104</v>
      </c>
      <c r="F618" s="17">
        <v>2022</v>
      </c>
    </row>
    <row r="619" spans="1:6" x14ac:dyDescent="0.25">
      <c r="A619" s="15" t="s">
        <v>64</v>
      </c>
      <c r="B619" s="15" t="s">
        <v>84</v>
      </c>
      <c r="C619" s="15" t="s">
        <v>93</v>
      </c>
      <c r="D619" s="19">
        <v>40</v>
      </c>
      <c r="E619" s="17" t="s">
        <v>104</v>
      </c>
      <c r="F619" s="17">
        <v>2022</v>
      </c>
    </row>
    <row r="620" spans="1:6" x14ac:dyDescent="0.25">
      <c r="A620" s="15" t="s">
        <v>65</v>
      </c>
      <c r="B620" s="15" t="s">
        <v>79</v>
      </c>
      <c r="C620" s="15" t="s">
        <v>94</v>
      </c>
      <c r="D620" s="19">
        <v>700</v>
      </c>
      <c r="E620" s="17" t="s">
        <v>104</v>
      </c>
      <c r="F620" s="17">
        <v>2022</v>
      </c>
    </row>
    <row r="621" spans="1:6" x14ac:dyDescent="0.25">
      <c r="A621" s="15" t="s">
        <v>67</v>
      </c>
      <c r="B621" s="15" t="s">
        <v>95</v>
      </c>
      <c r="C621" s="15" t="s">
        <v>96</v>
      </c>
      <c r="D621" s="19">
        <v>175</v>
      </c>
      <c r="E621" s="17" t="s">
        <v>104</v>
      </c>
      <c r="F621" s="17">
        <v>2022</v>
      </c>
    </row>
    <row r="622" spans="1:6" x14ac:dyDescent="0.25">
      <c r="A622" s="15" t="s">
        <v>6</v>
      </c>
      <c r="B622" s="15" t="s">
        <v>75</v>
      </c>
      <c r="C622" s="15" t="s">
        <v>76</v>
      </c>
      <c r="D622" s="18">
        <v>29.318181818181817</v>
      </c>
      <c r="E622" s="17" t="s">
        <v>105</v>
      </c>
      <c r="F622" s="17">
        <v>2022</v>
      </c>
    </row>
    <row r="623" spans="1:6" x14ac:dyDescent="0.25">
      <c r="A623" s="15" t="s">
        <v>8</v>
      </c>
      <c r="B623" s="15" t="s">
        <v>75</v>
      </c>
      <c r="C623" s="15" t="s">
        <v>76</v>
      </c>
      <c r="D623" s="18">
        <v>67.727272727272734</v>
      </c>
      <c r="E623" s="17" t="s">
        <v>105</v>
      </c>
      <c r="F623" s="17">
        <v>2022</v>
      </c>
    </row>
    <row r="624" spans="1:6" x14ac:dyDescent="0.25">
      <c r="A624" s="15" t="s">
        <v>9</v>
      </c>
      <c r="B624" s="15" t="s">
        <v>75</v>
      </c>
      <c r="C624" s="15" t="s">
        <v>76</v>
      </c>
      <c r="D624" s="18">
        <v>40.272727272727273</v>
      </c>
      <c r="E624" s="17" t="s">
        <v>105</v>
      </c>
      <c r="F624" s="17">
        <v>2022</v>
      </c>
    </row>
    <row r="625" spans="1:6" x14ac:dyDescent="0.25">
      <c r="A625" s="15" t="s">
        <v>10</v>
      </c>
      <c r="B625" s="15" t="s">
        <v>75</v>
      </c>
      <c r="C625" s="15" t="s">
        <v>76</v>
      </c>
      <c r="D625" s="18">
        <v>108.18181818181819</v>
      </c>
      <c r="E625" s="17" t="s">
        <v>105</v>
      </c>
      <c r="F625" s="17">
        <v>2022</v>
      </c>
    </row>
    <row r="626" spans="1:6" x14ac:dyDescent="0.25">
      <c r="A626" s="15" t="s">
        <v>11</v>
      </c>
      <c r="B626" s="15" t="s">
        <v>75</v>
      </c>
      <c r="C626" s="15" t="s">
        <v>76</v>
      </c>
      <c r="D626" s="18">
        <v>33.18181818181818</v>
      </c>
      <c r="E626" s="17" t="s">
        <v>105</v>
      </c>
      <c r="F626" s="17">
        <v>2022</v>
      </c>
    </row>
    <row r="627" spans="1:6" x14ac:dyDescent="0.25">
      <c r="A627" s="15" t="s">
        <v>12</v>
      </c>
      <c r="B627" s="15" t="s">
        <v>75</v>
      </c>
      <c r="C627" s="15" t="s">
        <v>76</v>
      </c>
      <c r="D627" s="18">
        <v>22.727272727272727</v>
      </c>
      <c r="E627" s="17" t="s">
        <v>105</v>
      </c>
      <c r="F627" s="17">
        <v>2022</v>
      </c>
    </row>
    <row r="628" spans="1:6" x14ac:dyDescent="0.25">
      <c r="A628" s="15" t="s">
        <v>13</v>
      </c>
      <c r="B628" s="15" t="s">
        <v>78</v>
      </c>
      <c r="C628" s="15" t="s">
        <v>76</v>
      </c>
      <c r="D628" s="18">
        <v>25.954545454545453</v>
      </c>
      <c r="E628" s="17" t="s">
        <v>105</v>
      </c>
      <c r="F628" s="17">
        <v>2022</v>
      </c>
    </row>
    <row r="629" spans="1:6" x14ac:dyDescent="0.25">
      <c r="A629" s="15" t="s">
        <v>14</v>
      </c>
      <c r="B629" s="15" t="s">
        <v>79</v>
      </c>
      <c r="C629" s="15" t="s">
        <v>76</v>
      </c>
      <c r="D629" s="18">
        <v>25.954545454545453</v>
      </c>
      <c r="E629" s="17" t="s">
        <v>105</v>
      </c>
      <c r="F629" s="17">
        <v>2022</v>
      </c>
    </row>
    <row r="630" spans="1:6" x14ac:dyDescent="0.25">
      <c r="A630" s="15" t="s">
        <v>15</v>
      </c>
      <c r="B630" s="15" t="s">
        <v>80</v>
      </c>
      <c r="C630" s="15" t="s">
        <v>76</v>
      </c>
      <c r="D630" s="18">
        <v>24.90909090909091</v>
      </c>
      <c r="E630" s="17" t="s">
        <v>105</v>
      </c>
      <c r="F630" s="17">
        <v>2022</v>
      </c>
    </row>
    <row r="631" spans="1:6" x14ac:dyDescent="0.25">
      <c r="A631" s="15" t="s">
        <v>16</v>
      </c>
      <c r="B631" s="15" t="s">
        <v>75</v>
      </c>
      <c r="C631" s="15" t="s">
        <v>76</v>
      </c>
      <c r="D631" s="18">
        <v>22.40909090909091</v>
      </c>
      <c r="E631" s="17" t="s">
        <v>105</v>
      </c>
      <c r="F631" s="17">
        <v>2022</v>
      </c>
    </row>
    <row r="632" spans="1:6" x14ac:dyDescent="0.25">
      <c r="A632" s="15" t="s">
        <v>17</v>
      </c>
      <c r="B632" s="15" t="s">
        <v>75</v>
      </c>
      <c r="C632" s="15" t="s">
        <v>76</v>
      </c>
      <c r="D632" s="18">
        <v>38.863636363636367</v>
      </c>
      <c r="E632" s="17" t="s">
        <v>105</v>
      </c>
      <c r="F632" s="17">
        <v>2022</v>
      </c>
    </row>
    <row r="633" spans="1:6" x14ac:dyDescent="0.25">
      <c r="A633" s="15" t="s">
        <v>18</v>
      </c>
      <c r="B633" s="15" t="s">
        <v>79</v>
      </c>
      <c r="C633" s="15" t="s">
        <v>76</v>
      </c>
      <c r="D633" s="18">
        <v>250</v>
      </c>
      <c r="E633" s="17" t="s">
        <v>105</v>
      </c>
      <c r="F633" s="17">
        <v>2022</v>
      </c>
    </row>
    <row r="634" spans="1:6" x14ac:dyDescent="0.25">
      <c r="A634" s="15" t="s">
        <v>19</v>
      </c>
      <c r="B634" s="15" t="s">
        <v>75</v>
      </c>
      <c r="C634" s="15" t="s">
        <v>76</v>
      </c>
      <c r="D634" s="18">
        <v>45.045454545454547</v>
      </c>
      <c r="E634" s="17" t="s">
        <v>105</v>
      </c>
      <c r="F634" s="17">
        <v>2022</v>
      </c>
    </row>
    <row r="635" spans="1:6" x14ac:dyDescent="0.25">
      <c r="A635" s="15" t="s">
        <v>20</v>
      </c>
      <c r="B635" s="15" t="s">
        <v>81</v>
      </c>
      <c r="C635" s="15" t="s">
        <v>76</v>
      </c>
      <c r="D635" s="18">
        <v>96.727272727272734</v>
      </c>
      <c r="E635" s="17" t="s">
        <v>105</v>
      </c>
      <c r="F635" s="17">
        <v>2022</v>
      </c>
    </row>
    <row r="636" spans="1:6" x14ac:dyDescent="0.25">
      <c r="A636" s="15" t="s">
        <v>21</v>
      </c>
      <c r="B636" s="15" t="s">
        <v>81</v>
      </c>
      <c r="C636" s="15" t="s">
        <v>76</v>
      </c>
      <c r="D636" s="18">
        <v>100</v>
      </c>
      <c r="E636" s="17" t="s">
        <v>105</v>
      </c>
      <c r="F636" s="17">
        <v>2022</v>
      </c>
    </row>
    <row r="637" spans="1:6" x14ac:dyDescent="0.25">
      <c r="A637" s="15" t="s">
        <v>22</v>
      </c>
      <c r="B637" s="15" t="s">
        <v>81</v>
      </c>
      <c r="C637" s="15" t="s">
        <v>76</v>
      </c>
      <c r="D637" s="18">
        <v>109.09090909090909</v>
      </c>
      <c r="E637" s="17" t="s">
        <v>105</v>
      </c>
      <c r="F637" s="17">
        <v>2022</v>
      </c>
    </row>
    <row r="638" spans="1:6" x14ac:dyDescent="0.25">
      <c r="A638" s="15" t="s">
        <v>23</v>
      </c>
      <c r="B638" s="15" t="s">
        <v>82</v>
      </c>
      <c r="C638" s="15" t="s">
        <v>76</v>
      </c>
      <c r="D638" s="18">
        <v>46</v>
      </c>
      <c r="E638" s="17" t="s">
        <v>105</v>
      </c>
      <c r="F638" s="17">
        <v>2022</v>
      </c>
    </row>
    <row r="639" spans="1:6" x14ac:dyDescent="0.25">
      <c r="A639" s="15" t="s">
        <v>24</v>
      </c>
      <c r="B639" s="15" t="s">
        <v>82</v>
      </c>
      <c r="C639" s="15" t="s">
        <v>76</v>
      </c>
      <c r="D639" s="18">
        <v>121.66666666666667</v>
      </c>
      <c r="E639" s="17" t="s">
        <v>105</v>
      </c>
      <c r="F639" s="17">
        <v>2022</v>
      </c>
    </row>
    <row r="640" spans="1:6" x14ac:dyDescent="0.25">
      <c r="A640" s="15" t="s">
        <v>25</v>
      </c>
      <c r="B640" s="15" t="s">
        <v>75</v>
      </c>
      <c r="C640" s="15" t="s">
        <v>76</v>
      </c>
      <c r="D640" s="18">
        <v>40.68181818181818</v>
      </c>
      <c r="E640" s="17" t="s">
        <v>105</v>
      </c>
      <c r="F640" s="17">
        <v>2022</v>
      </c>
    </row>
    <row r="641" spans="1:6" x14ac:dyDescent="0.25">
      <c r="A641" s="15" t="s">
        <v>26</v>
      </c>
      <c r="B641" s="15" t="s">
        <v>82</v>
      </c>
      <c r="C641" s="15" t="s">
        <v>76</v>
      </c>
      <c r="D641" s="18">
        <v>58.81818181818182</v>
      </c>
      <c r="E641" s="17" t="s">
        <v>105</v>
      </c>
      <c r="F641" s="17">
        <v>2022</v>
      </c>
    </row>
    <row r="642" spans="1:6" x14ac:dyDescent="0.25">
      <c r="A642" s="15" t="s">
        <v>27</v>
      </c>
      <c r="B642" s="15" t="s">
        <v>82</v>
      </c>
      <c r="C642" s="15" t="s">
        <v>76</v>
      </c>
      <c r="D642" s="18">
        <v>46.227272727272727</v>
      </c>
      <c r="E642" s="17" t="s">
        <v>105</v>
      </c>
      <c r="F642" s="17">
        <v>2022</v>
      </c>
    </row>
    <row r="643" spans="1:6" x14ac:dyDescent="0.25">
      <c r="A643" s="15" t="s">
        <v>83</v>
      </c>
      <c r="B643" s="15" t="s">
        <v>80</v>
      </c>
      <c r="C643" s="15" t="s">
        <v>76</v>
      </c>
      <c r="D643" s="18">
        <v>0</v>
      </c>
      <c r="E643" s="17" t="s">
        <v>105</v>
      </c>
      <c r="F643" s="17">
        <v>2022</v>
      </c>
    </row>
    <row r="644" spans="1:6" x14ac:dyDescent="0.25">
      <c r="A644" s="15" t="s">
        <v>28</v>
      </c>
      <c r="B644" s="15" t="s">
        <v>84</v>
      </c>
      <c r="C644" s="15" t="s">
        <v>76</v>
      </c>
      <c r="D644" s="18">
        <v>13.181818181818182</v>
      </c>
      <c r="E644" s="17" t="s">
        <v>105</v>
      </c>
      <c r="F644" s="17">
        <v>2022</v>
      </c>
    </row>
    <row r="645" spans="1:6" x14ac:dyDescent="0.25">
      <c r="A645" s="15" t="s">
        <v>29</v>
      </c>
      <c r="B645" s="15" t="s">
        <v>75</v>
      </c>
      <c r="C645" s="15" t="s">
        <v>76</v>
      </c>
      <c r="D645" s="18">
        <v>12.045454545454545</v>
      </c>
      <c r="E645" s="17" t="s">
        <v>105</v>
      </c>
      <c r="F645" s="17">
        <v>2022</v>
      </c>
    </row>
    <row r="646" spans="1:6" x14ac:dyDescent="0.25">
      <c r="A646" s="15" t="s">
        <v>30</v>
      </c>
      <c r="B646" s="15" t="s">
        <v>75</v>
      </c>
      <c r="C646" s="15" t="s">
        <v>76</v>
      </c>
      <c r="D646" s="18">
        <v>23.40909090909091</v>
      </c>
      <c r="E646" s="17" t="s">
        <v>105</v>
      </c>
      <c r="F646" s="17">
        <v>2022</v>
      </c>
    </row>
    <row r="647" spans="1:6" x14ac:dyDescent="0.25">
      <c r="A647" s="15" t="s">
        <v>32</v>
      </c>
      <c r="B647" s="15" t="s">
        <v>84</v>
      </c>
      <c r="C647" s="15" t="s">
        <v>76</v>
      </c>
      <c r="D647" s="18">
        <v>23.045454545454547</v>
      </c>
      <c r="E647" s="17" t="s">
        <v>105</v>
      </c>
      <c r="F647" s="17">
        <v>2022</v>
      </c>
    </row>
    <row r="648" spans="1:6" x14ac:dyDescent="0.25">
      <c r="A648" s="15" t="s">
        <v>85</v>
      </c>
      <c r="B648" s="15" t="s">
        <v>80</v>
      </c>
      <c r="C648" s="15" t="s">
        <v>76</v>
      </c>
      <c r="D648" s="18">
        <v>45.454545454545453</v>
      </c>
      <c r="E648" s="17" t="s">
        <v>105</v>
      </c>
      <c r="F648" s="17">
        <v>2022</v>
      </c>
    </row>
    <row r="649" spans="1:6" x14ac:dyDescent="0.25">
      <c r="A649" s="15" t="s">
        <v>86</v>
      </c>
      <c r="B649" s="15" t="s">
        <v>80</v>
      </c>
      <c r="C649" s="15" t="s">
        <v>76</v>
      </c>
      <c r="D649" s="18">
        <v>35.227272727272727</v>
      </c>
      <c r="E649" s="17" t="s">
        <v>105</v>
      </c>
      <c r="F649" s="17">
        <v>2022</v>
      </c>
    </row>
    <row r="650" spans="1:6" x14ac:dyDescent="0.25">
      <c r="A650" s="15" t="s">
        <v>33</v>
      </c>
      <c r="B650" s="15" t="s">
        <v>80</v>
      </c>
      <c r="C650" s="15" t="s">
        <v>76</v>
      </c>
      <c r="D650" s="18">
        <v>27.40909090909091</v>
      </c>
      <c r="E650" s="17" t="s">
        <v>105</v>
      </c>
      <c r="F650" s="17">
        <v>2022</v>
      </c>
    </row>
    <row r="651" spans="1:6" x14ac:dyDescent="0.25">
      <c r="A651" s="15" t="s">
        <v>34</v>
      </c>
      <c r="B651" s="15" t="s">
        <v>81</v>
      </c>
      <c r="C651" s="15" t="s">
        <v>76</v>
      </c>
      <c r="D651" s="18">
        <v>66.84210526315789</v>
      </c>
      <c r="E651" s="17" t="s">
        <v>105</v>
      </c>
      <c r="F651" s="17">
        <v>2022</v>
      </c>
    </row>
    <row r="652" spans="1:6" x14ac:dyDescent="0.25">
      <c r="A652" s="15" t="s">
        <v>35</v>
      </c>
      <c r="B652" s="15" t="s">
        <v>81</v>
      </c>
      <c r="C652" s="15" t="s">
        <v>76</v>
      </c>
      <c r="D652" s="18">
        <v>68.86363636363636</v>
      </c>
      <c r="E652" s="17" t="s">
        <v>105</v>
      </c>
      <c r="F652" s="17">
        <v>2022</v>
      </c>
    </row>
    <row r="653" spans="1:6" x14ac:dyDescent="0.25">
      <c r="A653" s="15" t="s">
        <v>36</v>
      </c>
      <c r="B653" s="15" t="s">
        <v>75</v>
      </c>
      <c r="C653" s="15" t="s">
        <v>76</v>
      </c>
      <c r="D653" s="18">
        <v>23.681818181818183</v>
      </c>
      <c r="E653" s="17" t="s">
        <v>105</v>
      </c>
      <c r="F653" s="17">
        <v>2022</v>
      </c>
    </row>
    <row r="654" spans="1:6" x14ac:dyDescent="0.25">
      <c r="A654" s="15" t="s">
        <v>37</v>
      </c>
      <c r="B654" s="15" t="s">
        <v>81</v>
      </c>
      <c r="C654" s="15" t="s">
        <v>76</v>
      </c>
      <c r="D654" s="18">
        <v>161.59090909090909</v>
      </c>
      <c r="E654" s="17" t="s">
        <v>105</v>
      </c>
      <c r="F654" s="17">
        <v>2022</v>
      </c>
    </row>
    <row r="655" spans="1:6" x14ac:dyDescent="0.25">
      <c r="A655" s="15" t="s">
        <v>38</v>
      </c>
      <c r="B655" s="15" t="s">
        <v>84</v>
      </c>
      <c r="C655" s="15" t="s">
        <v>76</v>
      </c>
      <c r="D655" s="18">
        <v>19.90909090909091</v>
      </c>
      <c r="E655" s="17" t="s">
        <v>105</v>
      </c>
      <c r="F655" s="17">
        <v>2022</v>
      </c>
    </row>
    <row r="656" spans="1:6" x14ac:dyDescent="0.25">
      <c r="A656" s="15" t="s">
        <v>39</v>
      </c>
      <c r="B656" s="15" t="s">
        <v>75</v>
      </c>
      <c r="C656" s="15" t="s">
        <v>76</v>
      </c>
      <c r="D656" s="18">
        <v>28.181818181818183</v>
      </c>
      <c r="E656" s="17" t="s">
        <v>105</v>
      </c>
      <c r="F656" s="17">
        <v>2022</v>
      </c>
    </row>
    <row r="657" spans="1:6" x14ac:dyDescent="0.25">
      <c r="A657" s="15" t="s">
        <v>40</v>
      </c>
      <c r="B657" s="15" t="s">
        <v>75</v>
      </c>
      <c r="C657" s="15" t="s">
        <v>76</v>
      </c>
      <c r="D657" s="18">
        <v>38.863636363636367</v>
      </c>
      <c r="E657" s="17" t="s">
        <v>105</v>
      </c>
      <c r="F657" s="17">
        <v>2022</v>
      </c>
    </row>
    <row r="658" spans="1:6" x14ac:dyDescent="0.25">
      <c r="A658" s="15" t="s">
        <v>41</v>
      </c>
      <c r="B658" s="15" t="s">
        <v>80</v>
      </c>
      <c r="C658" s="15" t="s">
        <v>76</v>
      </c>
      <c r="D658" s="18">
        <v>36.090909090909093</v>
      </c>
      <c r="E658" s="17" t="s">
        <v>105</v>
      </c>
      <c r="F658" s="17">
        <v>2022</v>
      </c>
    </row>
    <row r="659" spans="1:6" x14ac:dyDescent="0.25">
      <c r="A659" s="15" t="s">
        <v>42</v>
      </c>
      <c r="B659" s="15" t="s">
        <v>80</v>
      </c>
      <c r="C659" s="15" t="s">
        <v>76</v>
      </c>
      <c r="D659" s="18">
        <v>70</v>
      </c>
      <c r="E659" s="17" t="s">
        <v>105</v>
      </c>
      <c r="F659" s="17">
        <v>2022</v>
      </c>
    </row>
    <row r="660" spans="1:6" x14ac:dyDescent="0.25">
      <c r="A660" s="15" t="s">
        <v>87</v>
      </c>
      <c r="B660" s="15" t="s">
        <v>80</v>
      </c>
      <c r="C660" s="15" t="s">
        <v>76</v>
      </c>
      <c r="D660" s="18">
        <v>70</v>
      </c>
      <c r="E660" s="17" t="s">
        <v>105</v>
      </c>
      <c r="F660" s="17">
        <v>2022</v>
      </c>
    </row>
    <row r="661" spans="1:6" x14ac:dyDescent="0.25">
      <c r="A661" s="15" t="s">
        <v>43</v>
      </c>
      <c r="B661" s="15" t="s">
        <v>80</v>
      </c>
      <c r="C661" s="15" t="s">
        <v>76</v>
      </c>
      <c r="D661" s="18">
        <v>25</v>
      </c>
      <c r="E661" s="17" t="s">
        <v>105</v>
      </c>
      <c r="F661" s="17">
        <v>2022</v>
      </c>
    </row>
    <row r="662" spans="1:6" x14ac:dyDescent="0.25">
      <c r="A662" s="15" t="s">
        <v>44</v>
      </c>
      <c r="B662" s="15" t="s">
        <v>75</v>
      </c>
      <c r="C662" s="15" t="s">
        <v>76</v>
      </c>
      <c r="D662" s="18">
        <v>21.90909090909091</v>
      </c>
      <c r="E662" s="17" t="s">
        <v>105</v>
      </c>
      <c r="F662" s="17">
        <v>2022</v>
      </c>
    </row>
    <row r="663" spans="1:6" x14ac:dyDescent="0.25">
      <c r="A663" s="15" t="s">
        <v>45</v>
      </c>
      <c r="B663" s="15" t="s">
        <v>84</v>
      </c>
      <c r="C663" s="15" t="s">
        <v>88</v>
      </c>
      <c r="D663" s="18">
        <v>21.227272727272727</v>
      </c>
      <c r="E663" s="17" t="s">
        <v>105</v>
      </c>
      <c r="F663" s="17">
        <v>2022</v>
      </c>
    </row>
    <row r="664" spans="1:6" x14ac:dyDescent="0.25">
      <c r="A664" s="15" t="s">
        <v>47</v>
      </c>
      <c r="B664" s="15" t="s">
        <v>84</v>
      </c>
      <c r="C664" s="15" t="s">
        <v>88</v>
      </c>
      <c r="D664" s="18">
        <v>15.529411764705882</v>
      </c>
      <c r="E664" s="17" t="s">
        <v>105</v>
      </c>
      <c r="F664" s="17">
        <v>2022</v>
      </c>
    </row>
    <row r="665" spans="1:6" x14ac:dyDescent="0.25">
      <c r="A665" s="15" t="s">
        <v>48</v>
      </c>
      <c r="B665" s="15" t="s">
        <v>84</v>
      </c>
      <c r="C665" s="15" t="s">
        <v>88</v>
      </c>
      <c r="D665" s="18">
        <v>45.136363636363633</v>
      </c>
      <c r="E665" s="17" t="s">
        <v>105</v>
      </c>
      <c r="F665" s="17">
        <v>2022</v>
      </c>
    </row>
    <row r="666" spans="1:6" x14ac:dyDescent="0.25">
      <c r="A666" s="15" t="s">
        <v>49</v>
      </c>
      <c r="B666" s="15" t="s">
        <v>89</v>
      </c>
      <c r="C666" s="15" t="s">
        <v>88</v>
      </c>
      <c r="D666" s="18">
        <v>5</v>
      </c>
      <c r="E666" s="17" t="s">
        <v>105</v>
      </c>
      <c r="F666" s="17">
        <v>2022</v>
      </c>
    </row>
    <row r="667" spans="1:6" x14ac:dyDescent="0.25">
      <c r="A667" s="15" t="s">
        <v>90</v>
      </c>
      <c r="B667" s="15" t="s">
        <v>84</v>
      </c>
      <c r="C667" s="15" t="s">
        <v>88</v>
      </c>
      <c r="D667" s="18">
        <v>7.384615384615385</v>
      </c>
      <c r="E667" s="17" t="s">
        <v>105</v>
      </c>
      <c r="F667" s="17">
        <v>2022</v>
      </c>
    </row>
    <row r="668" spans="1:6" x14ac:dyDescent="0.25">
      <c r="A668" s="15" t="s">
        <v>51</v>
      </c>
      <c r="B668" s="15" t="s">
        <v>84</v>
      </c>
      <c r="C668" s="15" t="s">
        <v>88</v>
      </c>
      <c r="D668" s="18">
        <v>80.681818181818187</v>
      </c>
      <c r="E668" s="17" t="s">
        <v>105</v>
      </c>
      <c r="F668" s="17">
        <v>2022</v>
      </c>
    </row>
    <row r="669" spans="1:6" x14ac:dyDescent="0.25">
      <c r="A669" s="15" t="s">
        <v>52</v>
      </c>
      <c r="B669" s="15" t="s">
        <v>84</v>
      </c>
      <c r="C669" s="15" t="s">
        <v>88</v>
      </c>
      <c r="D669" s="18">
        <v>5.2727272727272725</v>
      </c>
      <c r="E669" s="17" t="s">
        <v>105</v>
      </c>
      <c r="F669" s="17">
        <v>2022</v>
      </c>
    </row>
    <row r="670" spans="1:6" x14ac:dyDescent="0.25">
      <c r="A670" s="15" t="s">
        <v>53</v>
      </c>
      <c r="B670" s="15" t="s">
        <v>84</v>
      </c>
      <c r="C670" s="15" t="s">
        <v>88</v>
      </c>
      <c r="D670" s="18">
        <v>7.5</v>
      </c>
      <c r="E670" s="17" t="s">
        <v>105</v>
      </c>
      <c r="F670" s="17">
        <v>2022</v>
      </c>
    </row>
    <row r="671" spans="1:6" x14ac:dyDescent="0.25">
      <c r="A671" s="15" t="s">
        <v>54</v>
      </c>
      <c r="B671" s="15" t="s">
        <v>75</v>
      </c>
      <c r="C671" s="15" t="s">
        <v>88</v>
      </c>
      <c r="D671" s="18">
        <v>18.272727272727273</v>
      </c>
      <c r="E671" s="17" t="s">
        <v>105</v>
      </c>
      <c r="F671" s="17">
        <v>2022</v>
      </c>
    </row>
    <row r="672" spans="1:6" x14ac:dyDescent="0.25">
      <c r="A672" s="15" t="s">
        <v>91</v>
      </c>
      <c r="B672" s="15" t="s">
        <v>84</v>
      </c>
      <c r="C672" s="15" t="s">
        <v>88</v>
      </c>
      <c r="D672" s="18">
        <v>59.590909090909093</v>
      </c>
      <c r="E672" s="17" t="s">
        <v>105</v>
      </c>
      <c r="F672" s="17">
        <v>2022</v>
      </c>
    </row>
    <row r="673" spans="1:6" x14ac:dyDescent="0.25">
      <c r="A673" s="15" t="s">
        <v>56</v>
      </c>
      <c r="B673" s="15" t="s">
        <v>89</v>
      </c>
      <c r="C673" s="15" t="s">
        <v>88</v>
      </c>
      <c r="D673" s="18">
        <v>21</v>
      </c>
      <c r="E673" s="17" t="s">
        <v>105</v>
      </c>
      <c r="F673" s="17">
        <v>2022</v>
      </c>
    </row>
    <row r="674" spans="1:6" x14ac:dyDescent="0.25">
      <c r="A674" s="15" t="s">
        <v>92</v>
      </c>
      <c r="B674" s="15" t="s">
        <v>89</v>
      </c>
      <c r="C674" s="15" t="s">
        <v>88</v>
      </c>
      <c r="D674" s="18">
        <v>15.444444444444445</v>
      </c>
      <c r="E674" s="17" t="s">
        <v>105</v>
      </c>
      <c r="F674" s="17">
        <v>2022</v>
      </c>
    </row>
    <row r="675" spans="1:6" x14ac:dyDescent="0.25">
      <c r="A675" s="15" t="s">
        <v>57</v>
      </c>
      <c r="B675" s="15" t="s">
        <v>89</v>
      </c>
      <c r="C675" s="15" t="s">
        <v>88</v>
      </c>
      <c r="D675" s="18">
        <v>12.545454545454545</v>
      </c>
      <c r="E675" s="17" t="s">
        <v>105</v>
      </c>
      <c r="F675" s="17">
        <v>2022</v>
      </c>
    </row>
    <row r="676" spans="1:6" x14ac:dyDescent="0.25">
      <c r="A676" s="15" t="s">
        <v>58</v>
      </c>
      <c r="B676" s="15" t="s">
        <v>75</v>
      </c>
      <c r="C676" s="15" t="s">
        <v>88</v>
      </c>
      <c r="D676" s="18">
        <v>66.36363636363636</v>
      </c>
      <c r="E676" s="17" t="s">
        <v>105</v>
      </c>
      <c r="F676" s="17">
        <v>2022</v>
      </c>
    </row>
    <row r="677" spans="1:6" x14ac:dyDescent="0.25">
      <c r="A677" s="15" t="s">
        <v>59</v>
      </c>
      <c r="B677" s="15" t="s">
        <v>75</v>
      </c>
      <c r="C677" s="15" t="s">
        <v>88</v>
      </c>
      <c r="D677" s="18">
        <v>15.727272727272727</v>
      </c>
      <c r="E677" s="17" t="s">
        <v>105</v>
      </c>
      <c r="F677" s="17">
        <v>2022</v>
      </c>
    </row>
    <row r="678" spans="1:6" x14ac:dyDescent="0.25">
      <c r="A678" s="15" t="s">
        <v>60</v>
      </c>
      <c r="B678" s="15" t="s">
        <v>84</v>
      </c>
      <c r="C678" s="15" t="s">
        <v>88</v>
      </c>
      <c r="D678" s="18">
        <v>31.714285714285715</v>
      </c>
      <c r="E678" s="17" t="s">
        <v>105</v>
      </c>
      <c r="F678" s="17">
        <v>2022</v>
      </c>
    </row>
    <row r="679" spans="1:6" x14ac:dyDescent="0.25">
      <c r="A679" s="15" t="s">
        <v>61</v>
      </c>
      <c r="B679" s="15" t="s">
        <v>75</v>
      </c>
      <c r="C679" s="15" t="s">
        <v>93</v>
      </c>
      <c r="D679" s="18">
        <v>37.272727272727273</v>
      </c>
      <c r="E679" s="17" t="s">
        <v>105</v>
      </c>
      <c r="F679" s="17">
        <v>2022</v>
      </c>
    </row>
    <row r="680" spans="1:6" x14ac:dyDescent="0.25">
      <c r="A680" s="15" t="s">
        <v>63</v>
      </c>
      <c r="B680" s="15" t="s">
        <v>75</v>
      </c>
      <c r="C680" s="15" t="s">
        <v>93</v>
      </c>
      <c r="D680" s="18">
        <v>65.454545454545453</v>
      </c>
      <c r="E680" s="17" t="s">
        <v>105</v>
      </c>
      <c r="F680" s="17">
        <v>2022</v>
      </c>
    </row>
    <row r="681" spans="1:6" x14ac:dyDescent="0.25">
      <c r="A681" s="15" t="s">
        <v>64</v>
      </c>
      <c r="B681" s="15" t="s">
        <v>84</v>
      </c>
      <c r="C681" s="15" t="s">
        <v>93</v>
      </c>
      <c r="D681" s="18">
        <v>40</v>
      </c>
      <c r="E681" s="17" t="s">
        <v>105</v>
      </c>
      <c r="F681" s="17">
        <v>2022</v>
      </c>
    </row>
    <row r="682" spans="1:6" x14ac:dyDescent="0.25">
      <c r="A682" s="15" t="s">
        <v>65</v>
      </c>
      <c r="B682" s="15" t="s">
        <v>79</v>
      </c>
      <c r="C682" s="15" t="s">
        <v>94</v>
      </c>
      <c r="D682" s="18">
        <v>700</v>
      </c>
      <c r="E682" s="17" t="s">
        <v>105</v>
      </c>
      <c r="F682" s="17">
        <v>2022</v>
      </c>
    </row>
    <row r="683" spans="1:6" x14ac:dyDescent="0.25">
      <c r="A683" s="15" t="s">
        <v>67</v>
      </c>
      <c r="B683" s="15" t="s">
        <v>95</v>
      </c>
      <c r="C683" s="15" t="s">
        <v>96</v>
      </c>
      <c r="D683" s="18">
        <v>176.36363636363637</v>
      </c>
      <c r="E683" s="17" t="s">
        <v>105</v>
      </c>
      <c r="F683" s="17">
        <v>2022</v>
      </c>
    </row>
    <row r="684" spans="1:6" x14ac:dyDescent="0.25">
      <c r="A684" s="15" t="s">
        <v>6</v>
      </c>
      <c r="B684" s="15" t="s">
        <v>75</v>
      </c>
      <c r="C684" s="15" t="s">
        <v>76</v>
      </c>
      <c r="D684" s="18">
        <v>43.636363636363633</v>
      </c>
      <c r="E684" s="17" t="s">
        <v>106</v>
      </c>
      <c r="F684" s="17">
        <v>2022</v>
      </c>
    </row>
    <row r="685" spans="1:6" x14ac:dyDescent="0.25">
      <c r="A685" s="15" t="s">
        <v>8</v>
      </c>
      <c r="B685" s="15" t="s">
        <v>75</v>
      </c>
      <c r="C685" s="15" t="s">
        <v>76</v>
      </c>
      <c r="D685" s="18">
        <v>111.13636363636364</v>
      </c>
      <c r="E685" s="17" t="s">
        <v>106</v>
      </c>
      <c r="F685" s="17">
        <v>2022</v>
      </c>
    </row>
    <row r="686" spans="1:6" x14ac:dyDescent="0.25">
      <c r="A686" s="15" t="s">
        <v>9</v>
      </c>
      <c r="B686" s="15" t="s">
        <v>75</v>
      </c>
      <c r="C686" s="15" t="s">
        <v>76</v>
      </c>
      <c r="D686" s="18">
        <v>50.909090909090907</v>
      </c>
      <c r="E686" s="17" t="s">
        <v>106</v>
      </c>
      <c r="F686" s="17">
        <v>2022</v>
      </c>
    </row>
    <row r="687" spans="1:6" x14ac:dyDescent="0.25">
      <c r="A687" s="15" t="s">
        <v>10</v>
      </c>
      <c r="B687" s="15" t="s">
        <v>75</v>
      </c>
      <c r="C687" s="15" t="s">
        <v>76</v>
      </c>
      <c r="D687" s="18">
        <v>113.63636363636364</v>
      </c>
      <c r="E687" s="17" t="s">
        <v>106</v>
      </c>
      <c r="F687" s="17">
        <v>2022</v>
      </c>
    </row>
    <row r="688" spans="1:6" x14ac:dyDescent="0.25">
      <c r="A688" s="15" t="s">
        <v>11</v>
      </c>
      <c r="B688" s="15" t="s">
        <v>75</v>
      </c>
      <c r="C688" s="15" t="s">
        <v>76</v>
      </c>
      <c r="D688" s="18">
        <v>39.090909090909093</v>
      </c>
      <c r="E688" s="17" t="s">
        <v>106</v>
      </c>
      <c r="F688" s="17">
        <v>2022</v>
      </c>
    </row>
    <row r="689" spans="1:6" x14ac:dyDescent="0.25">
      <c r="A689" s="15" t="s">
        <v>12</v>
      </c>
      <c r="B689" s="15" t="s">
        <v>75</v>
      </c>
      <c r="C689" s="15" t="s">
        <v>76</v>
      </c>
      <c r="D689" s="18">
        <v>25.90909090909091</v>
      </c>
      <c r="E689" s="17" t="s">
        <v>106</v>
      </c>
      <c r="F689" s="17">
        <v>2022</v>
      </c>
    </row>
    <row r="690" spans="1:6" x14ac:dyDescent="0.25">
      <c r="A690" s="15" t="s">
        <v>13</v>
      </c>
      <c r="B690" s="15" t="s">
        <v>78</v>
      </c>
      <c r="C690" s="15" t="s">
        <v>76</v>
      </c>
      <c r="D690" s="18">
        <v>27</v>
      </c>
      <c r="E690" s="17" t="s">
        <v>106</v>
      </c>
      <c r="F690" s="17">
        <v>2022</v>
      </c>
    </row>
    <row r="691" spans="1:6" x14ac:dyDescent="0.25">
      <c r="A691" s="15" t="s">
        <v>14</v>
      </c>
      <c r="B691" s="15" t="s">
        <v>79</v>
      </c>
      <c r="C691" s="15" t="s">
        <v>76</v>
      </c>
      <c r="D691" s="18">
        <v>26</v>
      </c>
      <c r="E691" s="17" t="s">
        <v>106</v>
      </c>
      <c r="F691" s="17">
        <v>2022</v>
      </c>
    </row>
    <row r="692" spans="1:6" x14ac:dyDescent="0.25">
      <c r="A692" s="15" t="s">
        <v>15</v>
      </c>
      <c r="B692" s="15" t="s">
        <v>80</v>
      </c>
      <c r="C692" s="15" t="s">
        <v>76</v>
      </c>
      <c r="D692" s="18">
        <v>22.59090909090909</v>
      </c>
      <c r="E692" s="17" t="s">
        <v>106</v>
      </c>
      <c r="F692" s="17">
        <v>2022</v>
      </c>
    </row>
    <row r="693" spans="1:6" x14ac:dyDescent="0.25">
      <c r="A693" s="15" t="s">
        <v>16</v>
      </c>
      <c r="B693" s="15" t="s">
        <v>75</v>
      </c>
      <c r="C693" s="15" t="s">
        <v>76</v>
      </c>
      <c r="D693" s="18">
        <v>22.727272727272727</v>
      </c>
      <c r="E693" s="17" t="s">
        <v>106</v>
      </c>
      <c r="F693" s="17">
        <v>2022</v>
      </c>
    </row>
    <row r="694" spans="1:6" x14ac:dyDescent="0.25">
      <c r="A694" s="15" t="s">
        <v>17</v>
      </c>
      <c r="B694" s="15" t="s">
        <v>75</v>
      </c>
      <c r="C694" s="15" t="s">
        <v>76</v>
      </c>
      <c r="D694" s="18">
        <v>36.81818181818182</v>
      </c>
      <c r="E694" s="17" t="s">
        <v>106</v>
      </c>
      <c r="F694" s="17">
        <v>2022</v>
      </c>
    </row>
    <row r="695" spans="1:6" x14ac:dyDescent="0.25">
      <c r="A695" s="15" t="s">
        <v>18</v>
      </c>
      <c r="B695" s="15" t="s">
        <v>79</v>
      </c>
      <c r="C695" s="15" t="s">
        <v>76</v>
      </c>
      <c r="D695" s="18">
        <v>250</v>
      </c>
      <c r="E695" s="17" t="s">
        <v>106</v>
      </c>
      <c r="F695" s="17">
        <v>2022</v>
      </c>
    </row>
    <row r="696" spans="1:6" x14ac:dyDescent="0.25">
      <c r="A696" s="15" t="s">
        <v>19</v>
      </c>
      <c r="B696" s="15" t="s">
        <v>75</v>
      </c>
      <c r="C696" s="15" t="s">
        <v>76</v>
      </c>
      <c r="D696" s="18">
        <v>51.81818181818182</v>
      </c>
      <c r="E696" s="17" t="s">
        <v>106</v>
      </c>
      <c r="F696" s="17">
        <v>2022</v>
      </c>
    </row>
    <row r="697" spans="1:6" x14ac:dyDescent="0.25">
      <c r="A697" s="15" t="s">
        <v>20</v>
      </c>
      <c r="B697" s="15" t="s">
        <v>81</v>
      </c>
      <c r="C697" s="15" t="s">
        <v>76</v>
      </c>
      <c r="D697" s="18">
        <v>102.72727272727273</v>
      </c>
      <c r="E697" s="17" t="s">
        <v>106</v>
      </c>
      <c r="F697" s="17">
        <v>2022</v>
      </c>
    </row>
    <row r="698" spans="1:6" x14ac:dyDescent="0.25">
      <c r="A698" s="15" t="s">
        <v>21</v>
      </c>
      <c r="B698" s="15" t="s">
        <v>81</v>
      </c>
      <c r="C698" s="15" t="s">
        <v>76</v>
      </c>
      <c r="D698" s="18">
        <v>105</v>
      </c>
      <c r="E698" s="17" t="s">
        <v>106</v>
      </c>
      <c r="F698" s="17">
        <v>2022</v>
      </c>
    </row>
    <row r="699" spans="1:6" x14ac:dyDescent="0.25">
      <c r="A699" s="15" t="s">
        <v>22</v>
      </c>
      <c r="B699" s="15" t="s">
        <v>81</v>
      </c>
      <c r="C699" s="15" t="s">
        <v>76</v>
      </c>
      <c r="D699" s="18">
        <v>103.63636363636364</v>
      </c>
      <c r="E699" s="17" t="s">
        <v>106</v>
      </c>
      <c r="F699" s="17">
        <v>2022</v>
      </c>
    </row>
    <row r="700" spans="1:6" x14ac:dyDescent="0.25">
      <c r="A700" s="15" t="s">
        <v>23</v>
      </c>
      <c r="B700" s="15" t="s">
        <v>82</v>
      </c>
      <c r="C700" s="15" t="s">
        <v>76</v>
      </c>
      <c r="D700" s="18">
        <v>44.545454545454547</v>
      </c>
      <c r="E700" s="17" t="s">
        <v>106</v>
      </c>
      <c r="F700" s="17">
        <v>2022</v>
      </c>
    </row>
    <row r="701" spans="1:6" x14ac:dyDescent="0.25">
      <c r="A701" s="15" t="s">
        <v>24</v>
      </c>
      <c r="B701" s="15" t="s">
        <v>82</v>
      </c>
      <c r="C701" s="15" t="s">
        <v>76</v>
      </c>
      <c r="D701" s="18">
        <v>83.63636363636364</v>
      </c>
      <c r="E701" s="17" t="s">
        <v>106</v>
      </c>
      <c r="F701" s="17">
        <v>2022</v>
      </c>
    </row>
    <row r="702" spans="1:6" x14ac:dyDescent="0.25">
      <c r="A702" s="15" t="s">
        <v>25</v>
      </c>
      <c r="B702" s="15" t="s">
        <v>75</v>
      </c>
      <c r="C702" s="15" t="s">
        <v>76</v>
      </c>
      <c r="D702" s="18">
        <v>38.409090909090907</v>
      </c>
      <c r="E702" s="17" t="s">
        <v>106</v>
      </c>
      <c r="F702" s="17">
        <v>2022</v>
      </c>
    </row>
    <row r="703" spans="1:6" x14ac:dyDescent="0.25">
      <c r="A703" s="15" t="s">
        <v>26</v>
      </c>
      <c r="B703" s="15" t="s">
        <v>82</v>
      </c>
      <c r="C703" s="15" t="s">
        <v>76</v>
      </c>
      <c r="D703" s="18">
        <v>57</v>
      </c>
      <c r="E703" s="17" t="s">
        <v>106</v>
      </c>
      <c r="F703" s="17">
        <v>2022</v>
      </c>
    </row>
    <row r="704" spans="1:6" x14ac:dyDescent="0.25">
      <c r="A704" s="15" t="s">
        <v>27</v>
      </c>
      <c r="B704" s="15" t="s">
        <v>82</v>
      </c>
      <c r="C704" s="15" t="s">
        <v>76</v>
      </c>
      <c r="D704" s="18">
        <v>45</v>
      </c>
      <c r="E704" s="17" t="s">
        <v>106</v>
      </c>
      <c r="F704" s="17">
        <v>2022</v>
      </c>
    </row>
    <row r="705" spans="1:6" x14ac:dyDescent="0.25">
      <c r="A705" s="15" t="s">
        <v>83</v>
      </c>
      <c r="B705" s="15" t="s">
        <v>80</v>
      </c>
      <c r="C705" s="15" t="s">
        <v>76</v>
      </c>
      <c r="D705" s="18">
        <v>0</v>
      </c>
      <c r="E705" s="17" t="s">
        <v>106</v>
      </c>
      <c r="F705" s="17">
        <v>2022</v>
      </c>
    </row>
    <row r="706" spans="1:6" x14ac:dyDescent="0.25">
      <c r="A706" s="15" t="s">
        <v>28</v>
      </c>
      <c r="B706" s="15" t="s">
        <v>84</v>
      </c>
      <c r="C706" s="15" t="s">
        <v>76</v>
      </c>
      <c r="D706" s="18">
        <v>14.090909090909092</v>
      </c>
      <c r="E706" s="17" t="s">
        <v>106</v>
      </c>
      <c r="F706" s="17">
        <v>2022</v>
      </c>
    </row>
    <row r="707" spans="1:6" x14ac:dyDescent="0.25">
      <c r="A707" s="15" t="s">
        <v>29</v>
      </c>
      <c r="B707" s="15" t="s">
        <v>75</v>
      </c>
      <c r="C707" s="15" t="s">
        <v>76</v>
      </c>
      <c r="D707" s="18">
        <v>13.409090909090908</v>
      </c>
      <c r="E707" s="17" t="s">
        <v>106</v>
      </c>
      <c r="F707" s="17">
        <v>2022</v>
      </c>
    </row>
    <row r="708" spans="1:6" x14ac:dyDescent="0.25">
      <c r="A708" s="15" t="s">
        <v>30</v>
      </c>
      <c r="B708" s="15" t="s">
        <v>75</v>
      </c>
      <c r="C708" s="15" t="s">
        <v>76</v>
      </c>
      <c r="D708" s="18">
        <v>21.59090909090909</v>
      </c>
      <c r="E708" s="17" t="s">
        <v>106</v>
      </c>
      <c r="F708" s="17">
        <v>2022</v>
      </c>
    </row>
    <row r="709" spans="1:6" x14ac:dyDescent="0.25">
      <c r="A709" s="15" t="s">
        <v>32</v>
      </c>
      <c r="B709" s="15" t="s">
        <v>84</v>
      </c>
      <c r="C709" s="15" t="s">
        <v>76</v>
      </c>
      <c r="D709" s="18">
        <v>29.90909090909091</v>
      </c>
      <c r="E709" s="17" t="s">
        <v>106</v>
      </c>
      <c r="F709" s="17">
        <v>2022</v>
      </c>
    </row>
    <row r="710" spans="1:6" x14ac:dyDescent="0.25">
      <c r="A710" s="15" t="s">
        <v>85</v>
      </c>
      <c r="B710" s="15" t="s">
        <v>80</v>
      </c>
      <c r="C710" s="15" t="s">
        <v>76</v>
      </c>
      <c r="D710" s="18">
        <v>0</v>
      </c>
      <c r="E710" s="17" t="s">
        <v>106</v>
      </c>
      <c r="F710" s="17">
        <v>2022</v>
      </c>
    </row>
    <row r="711" spans="1:6" x14ac:dyDescent="0.25">
      <c r="A711" s="15" t="s">
        <v>86</v>
      </c>
      <c r="B711" s="15" t="s">
        <v>80</v>
      </c>
      <c r="C711" s="15" t="s">
        <v>76</v>
      </c>
      <c r="D711" s="18">
        <v>35</v>
      </c>
      <c r="E711" s="17" t="s">
        <v>106</v>
      </c>
      <c r="F711" s="17">
        <v>2022</v>
      </c>
    </row>
    <row r="712" spans="1:6" x14ac:dyDescent="0.25">
      <c r="A712" s="15" t="s">
        <v>33</v>
      </c>
      <c r="B712" s="15" t="s">
        <v>80</v>
      </c>
      <c r="C712" s="15" t="s">
        <v>76</v>
      </c>
      <c r="D712" s="18">
        <v>41.363636363636367</v>
      </c>
      <c r="E712" s="17" t="s">
        <v>106</v>
      </c>
      <c r="F712" s="17">
        <v>2022</v>
      </c>
    </row>
    <row r="713" spans="1:6" x14ac:dyDescent="0.25">
      <c r="A713" s="15" t="s">
        <v>34</v>
      </c>
      <c r="B713" s="15" t="s">
        <v>81</v>
      </c>
      <c r="C713" s="15" t="s">
        <v>76</v>
      </c>
      <c r="D713" s="18">
        <v>68</v>
      </c>
      <c r="E713" s="17" t="s">
        <v>106</v>
      </c>
      <c r="F713" s="17">
        <v>2022</v>
      </c>
    </row>
    <row r="714" spans="1:6" x14ac:dyDescent="0.25">
      <c r="A714" s="15" t="s">
        <v>35</v>
      </c>
      <c r="B714" s="15" t="s">
        <v>81</v>
      </c>
      <c r="C714" s="15" t="s">
        <v>76</v>
      </c>
      <c r="D714" s="18">
        <v>72.318181818181813</v>
      </c>
      <c r="E714" s="17" t="s">
        <v>106</v>
      </c>
      <c r="F714" s="17">
        <v>2022</v>
      </c>
    </row>
    <row r="715" spans="1:6" x14ac:dyDescent="0.25">
      <c r="A715" s="15" t="s">
        <v>36</v>
      </c>
      <c r="B715" s="15" t="s">
        <v>75</v>
      </c>
      <c r="C715" s="15" t="s">
        <v>76</v>
      </c>
      <c r="D715" s="18">
        <v>25.59090909090909</v>
      </c>
      <c r="E715" s="17" t="s">
        <v>106</v>
      </c>
      <c r="F715" s="17">
        <v>2022</v>
      </c>
    </row>
    <row r="716" spans="1:6" x14ac:dyDescent="0.25">
      <c r="A716" s="15" t="s">
        <v>37</v>
      </c>
      <c r="B716" s="15" t="s">
        <v>81</v>
      </c>
      <c r="C716" s="15" t="s">
        <v>76</v>
      </c>
      <c r="D716" s="18">
        <v>163.40909090909091</v>
      </c>
      <c r="E716" s="17" t="s">
        <v>106</v>
      </c>
      <c r="F716" s="17">
        <v>2022</v>
      </c>
    </row>
    <row r="717" spans="1:6" x14ac:dyDescent="0.25">
      <c r="A717" s="15" t="s">
        <v>38</v>
      </c>
      <c r="B717" s="15" t="s">
        <v>84</v>
      </c>
      <c r="C717" s="15" t="s">
        <v>76</v>
      </c>
      <c r="D717" s="18">
        <v>27.318181818181817</v>
      </c>
      <c r="E717" s="17" t="s">
        <v>106</v>
      </c>
      <c r="F717" s="17">
        <v>2022</v>
      </c>
    </row>
    <row r="718" spans="1:6" x14ac:dyDescent="0.25">
      <c r="A718" s="15" t="s">
        <v>39</v>
      </c>
      <c r="B718" s="15" t="s">
        <v>75</v>
      </c>
      <c r="C718" s="15" t="s">
        <v>76</v>
      </c>
      <c r="D718" s="18">
        <v>26.772727272727273</v>
      </c>
      <c r="E718" s="17" t="s">
        <v>106</v>
      </c>
      <c r="F718" s="17">
        <v>2022</v>
      </c>
    </row>
    <row r="719" spans="1:6" x14ac:dyDescent="0.25">
      <c r="A719" s="15" t="s">
        <v>40</v>
      </c>
      <c r="B719" s="15" t="s">
        <v>75</v>
      </c>
      <c r="C719" s="15" t="s">
        <v>76</v>
      </c>
      <c r="D719" s="18">
        <v>36.81818181818182</v>
      </c>
      <c r="E719" s="17" t="s">
        <v>106</v>
      </c>
      <c r="F719" s="17">
        <v>2022</v>
      </c>
    </row>
    <row r="720" spans="1:6" x14ac:dyDescent="0.25">
      <c r="A720" s="15" t="s">
        <v>41</v>
      </c>
      <c r="B720" s="15" t="s">
        <v>80</v>
      </c>
      <c r="C720" s="15" t="s">
        <v>76</v>
      </c>
      <c r="D720" s="18">
        <v>39.136363636363633</v>
      </c>
      <c r="E720" s="17" t="s">
        <v>106</v>
      </c>
      <c r="F720" s="17">
        <v>2022</v>
      </c>
    </row>
    <row r="721" spans="1:6" x14ac:dyDescent="0.25">
      <c r="A721" s="15" t="s">
        <v>42</v>
      </c>
      <c r="B721" s="15" t="s">
        <v>80</v>
      </c>
      <c r="C721" s="15" t="s">
        <v>76</v>
      </c>
      <c r="D721" s="18">
        <v>70.227272727272734</v>
      </c>
      <c r="E721" s="17" t="s">
        <v>106</v>
      </c>
      <c r="F721" s="17">
        <v>2022</v>
      </c>
    </row>
    <row r="722" spans="1:6" x14ac:dyDescent="0.25">
      <c r="A722" s="15" t="s">
        <v>87</v>
      </c>
      <c r="B722" s="15" t="s">
        <v>80</v>
      </c>
      <c r="C722" s="15" t="s">
        <v>76</v>
      </c>
      <c r="D722" s="18">
        <v>70</v>
      </c>
      <c r="E722" s="17" t="s">
        <v>106</v>
      </c>
      <c r="F722" s="17">
        <v>2022</v>
      </c>
    </row>
    <row r="723" spans="1:6" x14ac:dyDescent="0.25">
      <c r="A723" s="15" t="s">
        <v>43</v>
      </c>
      <c r="B723" s="15" t="s">
        <v>80</v>
      </c>
      <c r="C723" s="15" t="s">
        <v>76</v>
      </c>
      <c r="D723" s="18">
        <v>24.90909090909091</v>
      </c>
      <c r="E723" s="17" t="s">
        <v>106</v>
      </c>
      <c r="F723" s="17">
        <v>2022</v>
      </c>
    </row>
    <row r="724" spans="1:6" x14ac:dyDescent="0.25">
      <c r="A724" s="15" t="s">
        <v>44</v>
      </c>
      <c r="B724" s="15" t="s">
        <v>75</v>
      </c>
      <c r="C724" s="15" t="s">
        <v>76</v>
      </c>
      <c r="D724" s="18">
        <v>23.09090909090909</v>
      </c>
      <c r="E724" s="17" t="s">
        <v>106</v>
      </c>
      <c r="F724" s="17">
        <v>2022</v>
      </c>
    </row>
    <row r="725" spans="1:6" x14ac:dyDescent="0.25">
      <c r="A725" s="15" t="s">
        <v>45</v>
      </c>
      <c r="B725" s="15" t="s">
        <v>84</v>
      </c>
      <c r="C725" s="15" t="s">
        <v>88</v>
      </c>
      <c r="D725" s="18">
        <v>20</v>
      </c>
      <c r="E725" s="17" t="s">
        <v>106</v>
      </c>
      <c r="F725" s="17">
        <v>2022</v>
      </c>
    </row>
    <row r="726" spans="1:6" x14ac:dyDescent="0.25">
      <c r="A726" s="15" t="s">
        <v>47</v>
      </c>
      <c r="B726" s="15" t="s">
        <v>84</v>
      </c>
      <c r="C726" s="15" t="s">
        <v>88</v>
      </c>
      <c r="D726" s="18">
        <v>15.409090909090908</v>
      </c>
      <c r="E726" s="17" t="s">
        <v>106</v>
      </c>
      <c r="F726" s="17">
        <v>2022</v>
      </c>
    </row>
    <row r="727" spans="1:6" x14ac:dyDescent="0.25">
      <c r="A727" s="15" t="s">
        <v>48</v>
      </c>
      <c r="B727" s="15" t="s">
        <v>84</v>
      </c>
      <c r="C727" s="15" t="s">
        <v>88</v>
      </c>
      <c r="D727" s="18">
        <v>46.363636363636367</v>
      </c>
      <c r="E727" s="17" t="s">
        <v>106</v>
      </c>
      <c r="F727" s="17">
        <v>2022</v>
      </c>
    </row>
    <row r="728" spans="1:6" x14ac:dyDescent="0.25">
      <c r="A728" s="15" t="s">
        <v>49</v>
      </c>
      <c r="B728" s="15" t="s">
        <v>89</v>
      </c>
      <c r="C728" s="15" t="s">
        <v>88</v>
      </c>
      <c r="D728" s="18">
        <v>4.8181818181818183</v>
      </c>
      <c r="E728" s="17" t="s">
        <v>106</v>
      </c>
      <c r="F728" s="17">
        <v>2022</v>
      </c>
    </row>
    <row r="729" spans="1:6" x14ac:dyDescent="0.25">
      <c r="A729" s="15" t="s">
        <v>90</v>
      </c>
      <c r="B729" s="15" t="s">
        <v>84</v>
      </c>
      <c r="C729" s="15" t="s">
        <v>88</v>
      </c>
      <c r="D729" s="18">
        <v>7.0909090909090908</v>
      </c>
      <c r="E729" s="17" t="s">
        <v>106</v>
      </c>
      <c r="F729" s="17">
        <v>2022</v>
      </c>
    </row>
    <row r="730" spans="1:6" x14ac:dyDescent="0.25">
      <c r="A730" s="15" t="s">
        <v>51</v>
      </c>
      <c r="B730" s="15" t="s">
        <v>84</v>
      </c>
      <c r="C730" s="15" t="s">
        <v>88</v>
      </c>
      <c r="D730" s="18">
        <v>78.571428571428569</v>
      </c>
      <c r="E730" s="17" t="s">
        <v>106</v>
      </c>
      <c r="F730" s="17">
        <v>2022</v>
      </c>
    </row>
    <row r="731" spans="1:6" x14ac:dyDescent="0.25">
      <c r="A731" s="15" t="s">
        <v>52</v>
      </c>
      <c r="B731" s="15" t="s">
        <v>84</v>
      </c>
      <c r="C731" s="15" t="s">
        <v>88</v>
      </c>
      <c r="D731" s="18">
        <v>5.9545454545454541</v>
      </c>
      <c r="E731" s="17" t="s">
        <v>106</v>
      </c>
      <c r="F731" s="17">
        <v>2022</v>
      </c>
    </row>
    <row r="732" spans="1:6" x14ac:dyDescent="0.25">
      <c r="A732" s="15" t="s">
        <v>53</v>
      </c>
      <c r="B732" s="15" t="s">
        <v>84</v>
      </c>
      <c r="C732" s="15" t="s">
        <v>88</v>
      </c>
      <c r="D732" s="18">
        <v>7.5454545454545459</v>
      </c>
      <c r="E732" s="17" t="s">
        <v>106</v>
      </c>
      <c r="F732" s="17">
        <v>2022</v>
      </c>
    </row>
    <row r="733" spans="1:6" x14ac:dyDescent="0.25">
      <c r="A733" s="15" t="s">
        <v>54</v>
      </c>
      <c r="B733" s="15" t="s">
        <v>75</v>
      </c>
      <c r="C733" s="15" t="s">
        <v>88</v>
      </c>
      <c r="D733" s="18">
        <v>17.954545454545453</v>
      </c>
      <c r="E733" s="17" t="s">
        <v>106</v>
      </c>
      <c r="F733" s="17">
        <v>2022</v>
      </c>
    </row>
    <row r="734" spans="1:6" x14ac:dyDescent="0.25">
      <c r="A734" s="15" t="s">
        <v>91</v>
      </c>
      <c r="B734" s="15" t="s">
        <v>84</v>
      </c>
      <c r="C734" s="15" t="s">
        <v>88</v>
      </c>
      <c r="D734" s="18">
        <v>50</v>
      </c>
      <c r="E734" s="17" t="s">
        <v>106</v>
      </c>
      <c r="F734" s="17">
        <v>2022</v>
      </c>
    </row>
    <row r="735" spans="1:6" x14ac:dyDescent="0.25">
      <c r="A735" s="15" t="s">
        <v>56</v>
      </c>
      <c r="B735" s="15" t="s">
        <v>89</v>
      </c>
      <c r="C735" s="15" t="s">
        <v>88</v>
      </c>
      <c r="D735" s="18">
        <v>21.954545454545453</v>
      </c>
      <c r="E735" s="17" t="s">
        <v>106</v>
      </c>
      <c r="F735" s="17">
        <v>2022</v>
      </c>
    </row>
    <row r="736" spans="1:6" x14ac:dyDescent="0.25">
      <c r="A736" s="15" t="s">
        <v>92</v>
      </c>
      <c r="B736" s="15" t="s">
        <v>89</v>
      </c>
      <c r="C736" s="15" t="s">
        <v>88</v>
      </c>
      <c r="D736" s="18">
        <v>16</v>
      </c>
      <c r="E736" s="17" t="s">
        <v>106</v>
      </c>
      <c r="F736" s="17">
        <v>2022</v>
      </c>
    </row>
    <row r="737" spans="1:6" x14ac:dyDescent="0.25">
      <c r="A737" s="15" t="s">
        <v>57</v>
      </c>
      <c r="B737" s="15" t="s">
        <v>89</v>
      </c>
      <c r="C737" s="15" t="s">
        <v>88</v>
      </c>
      <c r="D737" s="18">
        <v>14.409090909090908</v>
      </c>
      <c r="E737" s="17" t="s">
        <v>106</v>
      </c>
      <c r="F737" s="17">
        <v>2022</v>
      </c>
    </row>
    <row r="738" spans="1:6" x14ac:dyDescent="0.25">
      <c r="A738" s="15" t="s">
        <v>58</v>
      </c>
      <c r="B738" s="15" t="s">
        <v>75</v>
      </c>
      <c r="C738" s="15" t="s">
        <v>88</v>
      </c>
      <c r="D738" s="18">
        <v>65.454545454545453</v>
      </c>
      <c r="E738" s="17" t="s">
        <v>106</v>
      </c>
      <c r="F738" s="17">
        <v>2022</v>
      </c>
    </row>
    <row r="739" spans="1:6" x14ac:dyDescent="0.25">
      <c r="A739" s="15" t="s">
        <v>59</v>
      </c>
      <c r="B739" s="15" t="s">
        <v>75</v>
      </c>
      <c r="C739" s="15" t="s">
        <v>88</v>
      </c>
      <c r="D739" s="18">
        <v>15.090909090909092</v>
      </c>
      <c r="E739" s="17" t="s">
        <v>106</v>
      </c>
      <c r="F739" s="17">
        <v>2022</v>
      </c>
    </row>
    <row r="740" spans="1:6" x14ac:dyDescent="0.25">
      <c r="A740" s="15" t="s">
        <v>60</v>
      </c>
      <c r="B740" s="15" t="s">
        <v>84</v>
      </c>
      <c r="C740" s="15" t="s">
        <v>88</v>
      </c>
      <c r="D740" s="18">
        <v>30.111111111111111</v>
      </c>
      <c r="E740" s="17" t="s">
        <v>106</v>
      </c>
      <c r="F740" s="17">
        <v>2022</v>
      </c>
    </row>
    <row r="741" spans="1:6" x14ac:dyDescent="0.25">
      <c r="A741" s="15" t="s">
        <v>61</v>
      </c>
      <c r="B741" s="15" t="s">
        <v>75</v>
      </c>
      <c r="C741" s="15" t="s">
        <v>93</v>
      </c>
      <c r="D741" s="18">
        <v>35.68181818181818</v>
      </c>
      <c r="E741" s="17" t="s">
        <v>106</v>
      </c>
      <c r="F741" s="17">
        <v>2022</v>
      </c>
    </row>
    <row r="742" spans="1:6" x14ac:dyDescent="0.25">
      <c r="A742" s="15" t="s">
        <v>63</v>
      </c>
      <c r="B742" s="15" t="s">
        <v>75</v>
      </c>
      <c r="C742" s="15" t="s">
        <v>93</v>
      </c>
      <c r="D742" s="18">
        <v>52.272727272727273</v>
      </c>
      <c r="E742" s="17" t="s">
        <v>106</v>
      </c>
      <c r="F742" s="17">
        <v>2022</v>
      </c>
    </row>
    <row r="743" spans="1:6" x14ac:dyDescent="0.25">
      <c r="A743" s="15" t="s">
        <v>64</v>
      </c>
      <c r="B743" s="15" t="s">
        <v>84</v>
      </c>
      <c r="C743" s="15" t="s">
        <v>93</v>
      </c>
      <c r="D743" s="18">
        <v>40.227272727272727</v>
      </c>
      <c r="E743" s="17" t="s">
        <v>106</v>
      </c>
      <c r="F743" s="17">
        <v>2022</v>
      </c>
    </row>
    <row r="744" spans="1:6" x14ac:dyDescent="0.25">
      <c r="A744" s="15" t="s">
        <v>65</v>
      </c>
      <c r="B744" s="15" t="s">
        <v>79</v>
      </c>
      <c r="C744" s="15" t="s">
        <v>94</v>
      </c>
      <c r="D744" s="18">
        <v>700</v>
      </c>
      <c r="E744" s="17" t="s">
        <v>106</v>
      </c>
      <c r="F744" s="17">
        <v>2022</v>
      </c>
    </row>
    <row r="745" spans="1:6" x14ac:dyDescent="0.25">
      <c r="A745" s="15" t="s">
        <v>67</v>
      </c>
      <c r="B745" s="15" t="s">
        <v>95</v>
      </c>
      <c r="C745" s="15" t="s">
        <v>96</v>
      </c>
      <c r="D745" s="18">
        <v>192.5</v>
      </c>
      <c r="E745" s="17" t="s">
        <v>106</v>
      </c>
      <c r="F745" s="17">
        <v>2022</v>
      </c>
    </row>
    <row r="746" spans="1:6" x14ac:dyDescent="0.25">
      <c r="A746" s="15" t="s">
        <v>6</v>
      </c>
      <c r="B746" s="15" t="s">
        <v>75</v>
      </c>
      <c r="C746" s="15" t="s">
        <v>76</v>
      </c>
      <c r="D746" s="19">
        <v>27.210526315789473</v>
      </c>
      <c r="E746" s="17" t="s">
        <v>77</v>
      </c>
      <c r="F746" s="17">
        <v>2023</v>
      </c>
    </row>
    <row r="747" spans="1:6" x14ac:dyDescent="0.25">
      <c r="A747" s="15" t="s">
        <v>8</v>
      </c>
      <c r="B747" s="15" t="s">
        <v>75</v>
      </c>
      <c r="C747" s="15" t="s">
        <v>76</v>
      </c>
      <c r="D747" s="19">
        <v>101.05263157894737</v>
      </c>
      <c r="E747" s="17" t="s">
        <v>77</v>
      </c>
      <c r="F747" s="17">
        <v>2023</v>
      </c>
    </row>
    <row r="748" spans="1:6" x14ac:dyDescent="0.25">
      <c r="A748" s="15" t="s">
        <v>9</v>
      </c>
      <c r="B748" s="15" t="s">
        <v>75</v>
      </c>
      <c r="C748" s="15" t="s">
        <v>76</v>
      </c>
      <c r="D748" s="19">
        <v>44.684210526315788</v>
      </c>
      <c r="E748" s="17" t="s">
        <v>77</v>
      </c>
      <c r="F748" s="17">
        <v>2023</v>
      </c>
    </row>
    <row r="749" spans="1:6" x14ac:dyDescent="0.25">
      <c r="A749" s="15" t="s">
        <v>10</v>
      </c>
      <c r="B749" s="15" t="s">
        <v>75</v>
      </c>
      <c r="C749" s="15" t="s">
        <v>76</v>
      </c>
      <c r="D749" s="19">
        <v>84.84210526315789</v>
      </c>
      <c r="E749" s="17" t="s">
        <v>77</v>
      </c>
      <c r="F749" s="17">
        <v>2023</v>
      </c>
    </row>
    <row r="750" spans="1:6" x14ac:dyDescent="0.25">
      <c r="A750" s="15" t="s">
        <v>11</v>
      </c>
      <c r="B750" s="15" t="s">
        <v>75</v>
      </c>
      <c r="C750" s="15" t="s">
        <v>76</v>
      </c>
      <c r="D750" s="19">
        <v>25.631578947368421</v>
      </c>
      <c r="E750" s="17" t="s">
        <v>77</v>
      </c>
      <c r="F750" s="17">
        <v>2023</v>
      </c>
    </row>
    <row r="751" spans="1:6" x14ac:dyDescent="0.25">
      <c r="A751" s="15" t="s">
        <v>12</v>
      </c>
      <c r="B751" s="15" t="s">
        <v>75</v>
      </c>
      <c r="C751" s="15" t="s">
        <v>76</v>
      </c>
      <c r="D751" s="19">
        <v>26.210526315789473</v>
      </c>
      <c r="E751" s="17" t="s">
        <v>77</v>
      </c>
      <c r="F751" s="17">
        <v>2023</v>
      </c>
    </row>
    <row r="752" spans="1:6" x14ac:dyDescent="0.25">
      <c r="A752" s="15" t="s">
        <v>13</v>
      </c>
      <c r="B752" s="15" t="s">
        <v>78</v>
      </c>
      <c r="C752" s="15" t="s">
        <v>76</v>
      </c>
      <c r="D752" s="19">
        <v>27</v>
      </c>
      <c r="E752" s="17" t="s">
        <v>77</v>
      </c>
      <c r="F752" s="17">
        <v>2023</v>
      </c>
    </row>
    <row r="753" spans="1:6" x14ac:dyDescent="0.25">
      <c r="A753" s="15" t="s">
        <v>14</v>
      </c>
      <c r="B753" s="15" t="s">
        <v>79</v>
      </c>
      <c r="C753" s="15" t="s">
        <v>76</v>
      </c>
      <c r="D753" s="19">
        <v>25.894736842105264</v>
      </c>
      <c r="E753" s="17" t="s">
        <v>77</v>
      </c>
      <c r="F753" s="17">
        <v>2023</v>
      </c>
    </row>
    <row r="754" spans="1:6" x14ac:dyDescent="0.25">
      <c r="A754" s="15" t="s">
        <v>15</v>
      </c>
      <c r="B754" s="15" t="s">
        <v>80</v>
      </c>
      <c r="C754" s="15" t="s">
        <v>76</v>
      </c>
      <c r="D754" s="19">
        <v>20.736842105263158</v>
      </c>
      <c r="E754" s="17" t="s">
        <v>77</v>
      </c>
      <c r="F754" s="17">
        <v>2023</v>
      </c>
    </row>
    <row r="755" spans="1:6" x14ac:dyDescent="0.25">
      <c r="A755" s="15" t="s">
        <v>16</v>
      </c>
      <c r="B755" s="15" t="s">
        <v>75</v>
      </c>
      <c r="C755" s="15" t="s">
        <v>76</v>
      </c>
      <c r="D755" s="19">
        <v>16.736842105263158</v>
      </c>
      <c r="E755" s="17" t="s">
        <v>77</v>
      </c>
      <c r="F755" s="17">
        <v>2023</v>
      </c>
    </row>
    <row r="756" spans="1:6" x14ac:dyDescent="0.25">
      <c r="A756" s="15" t="s">
        <v>17</v>
      </c>
      <c r="B756" s="15" t="s">
        <v>75</v>
      </c>
      <c r="C756" s="15" t="s">
        <v>76</v>
      </c>
      <c r="D756" s="19">
        <v>30.526315789473685</v>
      </c>
      <c r="E756" s="17" t="s">
        <v>77</v>
      </c>
      <c r="F756" s="17">
        <v>2023</v>
      </c>
    </row>
    <row r="757" spans="1:6" x14ac:dyDescent="0.25">
      <c r="A757" s="15" t="s">
        <v>18</v>
      </c>
      <c r="B757" s="15" t="s">
        <v>79</v>
      </c>
      <c r="C757" s="15" t="s">
        <v>76</v>
      </c>
      <c r="D757" s="19">
        <v>250</v>
      </c>
      <c r="E757" s="17" t="s">
        <v>77</v>
      </c>
      <c r="F757" s="17">
        <v>2023</v>
      </c>
    </row>
    <row r="758" spans="1:6" x14ac:dyDescent="0.25">
      <c r="A758" s="15" t="s">
        <v>19</v>
      </c>
      <c r="B758" s="15" t="s">
        <v>75</v>
      </c>
      <c r="C758" s="15" t="s">
        <v>76</v>
      </c>
      <c r="D758" s="19">
        <v>36.368421052631582</v>
      </c>
      <c r="E758" s="17" t="s">
        <v>77</v>
      </c>
      <c r="F758" s="17">
        <v>2023</v>
      </c>
    </row>
    <row r="759" spans="1:6" x14ac:dyDescent="0.25">
      <c r="A759" s="15" t="s">
        <v>20</v>
      </c>
      <c r="B759" s="15" t="s">
        <v>81</v>
      </c>
      <c r="C759" s="15" t="s">
        <v>76</v>
      </c>
      <c r="D759" s="19">
        <v>102.36842105263158</v>
      </c>
      <c r="E759" s="17" t="s">
        <v>77</v>
      </c>
      <c r="F759" s="17">
        <v>2023</v>
      </c>
    </row>
    <row r="760" spans="1:6" x14ac:dyDescent="0.25">
      <c r="A760" s="15" t="s">
        <v>21</v>
      </c>
      <c r="B760" s="15" t="s">
        <v>81</v>
      </c>
      <c r="C760" s="15" t="s">
        <v>76</v>
      </c>
      <c r="D760" s="19">
        <v>106.57894736842105</v>
      </c>
      <c r="E760" s="17" t="s">
        <v>77</v>
      </c>
      <c r="F760" s="17">
        <v>2023</v>
      </c>
    </row>
    <row r="761" spans="1:6" x14ac:dyDescent="0.25">
      <c r="A761" s="15" t="s">
        <v>22</v>
      </c>
      <c r="B761" s="15" t="s">
        <v>81</v>
      </c>
      <c r="C761" s="15" t="s">
        <v>76</v>
      </c>
      <c r="D761" s="19">
        <v>102.63157894736842</v>
      </c>
      <c r="E761" s="17" t="s">
        <v>77</v>
      </c>
      <c r="F761" s="17">
        <v>2023</v>
      </c>
    </row>
    <row r="762" spans="1:6" x14ac:dyDescent="0.25">
      <c r="A762" s="15" t="s">
        <v>23</v>
      </c>
      <c r="B762" s="15" t="s">
        <v>82</v>
      </c>
      <c r="C762" s="15" t="s">
        <v>76</v>
      </c>
      <c r="D762" s="19">
        <v>52.10526315789474</v>
      </c>
      <c r="E762" s="17" t="s">
        <v>77</v>
      </c>
      <c r="F762" s="17">
        <v>2023</v>
      </c>
    </row>
    <row r="763" spans="1:6" x14ac:dyDescent="0.25">
      <c r="A763" s="15" t="s">
        <v>24</v>
      </c>
      <c r="B763" s="15" t="s">
        <v>82</v>
      </c>
      <c r="C763" s="15" t="s">
        <v>76</v>
      </c>
      <c r="D763" s="19">
        <v>91.333333333333329</v>
      </c>
      <c r="E763" s="17" t="s">
        <v>77</v>
      </c>
      <c r="F763" s="17">
        <v>2023</v>
      </c>
    </row>
    <row r="764" spans="1:6" x14ac:dyDescent="0.25">
      <c r="A764" s="15" t="s">
        <v>25</v>
      </c>
      <c r="B764" s="15" t="s">
        <v>75</v>
      </c>
      <c r="C764" s="15" t="s">
        <v>76</v>
      </c>
      <c r="D764" s="19">
        <v>30.833333333333332</v>
      </c>
      <c r="E764" s="17" t="s">
        <v>77</v>
      </c>
      <c r="F764" s="17">
        <v>2023</v>
      </c>
    </row>
    <row r="765" spans="1:6" x14ac:dyDescent="0.25">
      <c r="A765" s="15" t="s">
        <v>26</v>
      </c>
      <c r="B765" s="15" t="s">
        <v>82</v>
      </c>
      <c r="C765" s="15" t="s">
        <v>76</v>
      </c>
      <c r="D765" s="19">
        <v>60.684210526315788</v>
      </c>
      <c r="E765" s="17" t="s">
        <v>77</v>
      </c>
      <c r="F765" s="17">
        <v>2023</v>
      </c>
    </row>
    <row r="766" spans="1:6" x14ac:dyDescent="0.25">
      <c r="A766" s="15" t="s">
        <v>27</v>
      </c>
      <c r="B766" s="15" t="s">
        <v>82</v>
      </c>
      <c r="C766" s="15" t="s">
        <v>76</v>
      </c>
      <c r="D766" s="19">
        <v>47.789473684210527</v>
      </c>
      <c r="E766" s="17" t="s">
        <v>77</v>
      </c>
      <c r="F766" s="17">
        <v>2023</v>
      </c>
    </row>
    <row r="767" spans="1:6" x14ac:dyDescent="0.25">
      <c r="A767" s="15" t="s">
        <v>83</v>
      </c>
      <c r="B767" s="15" t="s">
        <v>80</v>
      </c>
      <c r="C767" s="15" t="s">
        <v>76</v>
      </c>
      <c r="D767" s="19">
        <v>0</v>
      </c>
      <c r="E767" s="17" t="s">
        <v>77</v>
      </c>
      <c r="F767" s="17">
        <v>2023</v>
      </c>
    </row>
    <row r="768" spans="1:6" x14ac:dyDescent="0.25">
      <c r="A768" s="15" t="s">
        <v>28</v>
      </c>
      <c r="B768" s="15" t="s">
        <v>84</v>
      </c>
      <c r="C768" s="15" t="s">
        <v>76</v>
      </c>
      <c r="D768" s="19">
        <v>14.210526315789474</v>
      </c>
      <c r="E768" s="17" t="s">
        <v>77</v>
      </c>
      <c r="F768" s="17">
        <v>2023</v>
      </c>
    </row>
    <row r="769" spans="1:6" x14ac:dyDescent="0.25">
      <c r="A769" s="15" t="s">
        <v>29</v>
      </c>
      <c r="B769" s="15" t="s">
        <v>75</v>
      </c>
      <c r="C769" s="15" t="s">
        <v>76</v>
      </c>
      <c r="D769" s="19">
        <v>12.263157894736842</v>
      </c>
      <c r="E769" s="17" t="s">
        <v>77</v>
      </c>
      <c r="F769" s="17">
        <v>2023</v>
      </c>
    </row>
    <row r="770" spans="1:6" x14ac:dyDescent="0.25">
      <c r="A770" s="15" t="s">
        <v>30</v>
      </c>
      <c r="B770" s="15" t="s">
        <v>75</v>
      </c>
      <c r="C770" s="15" t="s">
        <v>76</v>
      </c>
      <c r="D770" s="19">
        <v>22.631578947368421</v>
      </c>
      <c r="E770" s="17" t="s">
        <v>77</v>
      </c>
      <c r="F770" s="17">
        <v>2023</v>
      </c>
    </row>
    <row r="771" spans="1:6" x14ac:dyDescent="0.25">
      <c r="A771" s="15" t="s">
        <v>32</v>
      </c>
      <c r="B771" s="15" t="s">
        <v>84</v>
      </c>
      <c r="C771" s="15" t="s">
        <v>76</v>
      </c>
      <c r="D771" s="19">
        <v>52.89473684210526</v>
      </c>
      <c r="E771" s="17" t="s">
        <v>77</v>
      </c>
      <c r="F771" s="17">
        <v>2023</v>
      </c>
    </row>
    <row r="772" spans="1:6" x14ac:dyDescent="0.25">
      <c r="A772" s="15" t="s">
        <v>85</v>
      </c>
      <c r="B772" s="15" t="s">
        <v>80</v>
      </c>
      <c r="C772" s="15" t="s">
        <v>76</v>
      </c>
      <c r="D772" s="19">
        <v>0</v>
      </c>
      <c r="E772" s="17" t="s">
        <v>77</v>
      </c>
      <c r="F772" s="17">
        <v>2023</v>
      </c>
    </row>
    <row r="773" spans="1:6" x14ac:dyDescent="0.25">
      <c r="A773" s="15" t="s">
        <v>86</v>
      </c>
      <c r="B773" s="15" t="s">
        <v>80</v>
      </c>
      <c r="C773" s="15" t="s">
        <v>76</v>
      </c>
      <c r="D773" s="19">
        <v>34.631578947368418</v>
      </c>
      <c r="E773" s="17" t="s">
        <v>77</v>
      </c>
      <c r="F773" s="17">
        <v>2023</v>
      </c>
    </row>
    <row r="774" spans="1:6" x14ac:dyDescent="0.25">
      <c r="A774" s="15" t="s">
        <v>33</v>
      </c>
      <c r="B774" s="15" t="s">
        <v>80</v>
      </c>
      <c r="C774" s="15" t="s">
        <v>76</v>
      </c>
      <c r="D774" s="19">
        <v>32.89473684210526</v>
      </c>
      <c r="E774" s="17" t="s">
        <v>77</v>
      </c>
      <c r="F774" s="17">
        <v>2023</v>
      </c>
    </row>
    <row r="775" spans="1:6" x14ac:dyDescent="0.25">
      <c r="A775" s="15" t="s">
        <v>34</v>
      </c>
      <c r="B775" s="15" t="s">
        <v>81</v>
      </c>
      <c r="C775" s="15" t="s">
        <v>76</v>
      </c>
      <c r="D775" s="19">
        <v>68.941176470588232</v>
      </c>
      <c r="E775" s="17" t="s">
        <v>77</v>
      </c>
      <c r="F775" s="17">
        <v>2023</v>
      </c>
    </row>
    <row r="776" spans="1:6" x14ac:dyDescent="0.25">
      <c r="A776" s="15" t="s">
        <v>35</v>
      </c>
      <c r="B776" s="15" t="s">
        <v>81</v>
      </c>
      <c r="C776" s="15" t="s">
        <v>76</v>
      </c>
      <c r="D776" s="19">
        <v>74.10526315789474</v>
      </c>
      <c r="E776" s="17" t="s">
        <v>77</v>
      </c>
      <c r="F776" s="17">
        <v>2023</v>
      </c>
    </row>
    <row r="777" spans="1:6" x14ac:dyDescent="0.25">
      <c r="A777" s="15" t="s">
        <v>36</v>
      </c>
      <c r="B777" s="15" t="s">
        <v>75</v>
      </c>
      <c r="C777" s="15" t="s">
        <v>76</v>
      </c>
      <c r="D777" s="19">
        <v>21.105263157894736</v>
      </c>
      <c r="E777" s="17" t="s">
        <v>77</v>
      </c>
      <c r="F777" s="17">
        <v>2023</v>
      </c>
    </row>
    <row r="778" spans="1:6" x14ac:dyDescent="0.25">
      <c r="A778" s="15" t="s">
        <v>37</v>
      </c>
      <c r="B778" s="15" t="s">
        <v>81</v>
      </c>
      <c r="C778" s="15" t="s">
        <v>76</v>
      </c>
      <c r="D778" s="19">
        <v>165</v>
      </c>
      <c r="E778" s="17" t="s">
        <v>77</v>
      </c>
      <c r="F778" s="17">
        <v>2023</v>
      </c>
    </row>
    <row r="779" spans="1:6" x14ac:dyDescent="0.25">
      <c r="A779" s="15" t="s">
        <v>38</v>
      </c>
      <c r="B779" s="15" t="s">
        <v>84</v>
      </c>
      <c r="C779" s="15" t="s">
        <v>76</v>
      </c>
      <c r="D779" s="19">
        <v>27.105263157894736</v>
      </c>
      <c r="E779" s="17" t="s">
        <v>77</v>
      </c>
      <c r="F779" s="17">
        <v>2023</v>
      </c>
    </row>
    <row r="780" spans="1:6" x14ac:dyDescent="0.25">
      <c r="A780" s="15" t="s">
        <v>39</v>
      </c>
      <c r="B780" s="15" t="s">
        <v>75</v>
      </c>
      <c r="C780" s="15" t="s">
        <v>76</v>
      </c>
      <c r="D780" s="19">
        <v>20.842105263157894</v>
      </c>
      <c r="E780" s="17" t="s">
        <v>77</v>
      </c>
      <c r="F780" s="17">
        <v>2023</v>
      </c>
    </row>
    <row r="781" spans="1:6" x14ac:dyDescent="0.25">
      <c r="A781" s="15" t="s">
        <v>40</v>
      </c>
      <c r="B781" s="15" t="s">
        <v>75</v>
      </c>
      <c r="C781" s="15" t="s">
        <v>76</v>
      </c>
      <c r="D781" s="19">
        <v>22.631578947368421</v>
      </c>
      <c r="E781" s="17" t="s">
        <v>77</v>
      </c>
      <c r="F781" s="17">
        <v>2023</v>
      </c>
    </row>
    <row r="782" spans="1:6" x14ac:dyDescent="0.25">
      <c r="A782" s="15" t="s">
        <v>41</v>
      </c>
      <c r="B782" s="15" t="s">
        <v>80</v>
      </c>
      <c r="C782" s="15" t="s">
        <v>76</v>
      </c>
      <c r="D782" s="19">
        <v>44.05263157894737</v>
      </c>
      <c r="E782" s="17" t="s">
        <v>77</v>
      </c>
      <c r="F782" s="17">
        <v>2023</v>
      </c>
    </row>
    <row r="783" spans="1:6" x14ac:dyDescent="0.25">
      <c r="A783" s="15" t="s">
        <v>42</v>
      </c>
      <c r="B783" s="15" t="s">
        <v>80</v>
      </c>
      <c r="C783" s="15" t="s">
        <v>76</v>
      </c>
      <c r="D783" s="19">
        <v>67.84210526315789</v>
      </c>
      <c r="E783" s="17" t="s">
        <v>77</v>
      </c>
      <c r="F783" s="17">
        <v>2023</v>
      </c>
    </row>
    <row r="784" spans="1:6" x14ac:dyDescent="0.25">
      <c r="A784" s="15" t="s">
        <v>87</v>
      </c>
      <c r="B784" s="15" t="s">
        <v>80</v>
      </c>
      <c r="C784" s="15" t="s">
        <v>76</v>
      </c>
      <c r="D784" s="19">
        <v>70</v>
      </c>
      <c r="E784" s="17" t="s">
        <v>77</v>
      </c>
      <c r="F784" s="17">
        <v>2023</v>
      </c>
    </row>
    <row r="785" spans="1:6" x14ac:dyDescent="0.25">
      <c r="A785" s="15" t="s">
        <v>43</v>
      </c>
      <c r="B785" s="15" t="s">
        <v>80</v>
      </c>
      <c r="C785" s="15" t="s">
        <v>76</v>
      </c>
      <c r="D785" s="19">
        <v>25.473684210526315</v>
      </c>
      <c r="E785" s="17" t="s">
        <v>77</v>
      </c>
      <c r="F785" s="17">
        <v>2023</v>
      </c>
    </row>
    <row r="786" spans="1:6" x14ac:dyDescent="0.25">
      <c r="A786" s="15" t="s">
        <v>44</v>
      </c>
      <c r="B786" s="15" t="s">
        <v>75</v>
      </c>
      <c r="C786" s="15" t="s">
        <v>76</v>
      </c>
      <c r="D786" s="19">
        <v>21.736842105263158</v>
      </c>
      <c r="E786" s="17" t="s">
        <v>77</v>
      </c>
      <c r="F786" s="17">
        <v>2023</v>
      </c>
    </row>
    <row r="787" spans="1:6" x14ac:dyDescent="0.25">
      <c r="A787" s="15" t="s">
        <v>45</v>
      </c>
      <c r="B787" s="15" t="s">
        <v>84</v>
      </c>
      <c r="C787" s="15" t="s">
        <v>88</v>
      </c>
      <c r="D787" s="19">
        <v>21.421052631578949</v>
      </c>
      <c r="E787" s="17" t="s">
        <v>77</v>
      </c>
      <c r="F787" s="17">
        <v>2023</v>
      </c>
    </row>
    <row r="788" spans="1:6" x14ac:dyDescent="0.25">
      <c r="A788" s="15" t="s">
        <v>47</v>
      </c>
      <c r="B788" s="15" t="s">
        <v>84</v>
      </c>
      <c r="C788" s="15" t="s">
        <v>88</v>
      </c>
      <c r="D788" s="19">
        <v>14.789473684210526</v>
      </c>
      <c r="E788" s="17" t="s">
        <v>77</v>
      </c>
      <c r="F788" s="17">
        <v>2023</v>
      </c>
    </row>
    <row r="789" spans="1:6" x14ac:dyDescent="0.25">
      <c r="A789" s="15" t="s">
        <v>48</v>
      </c>
      <c r="B789" s="15" t="s">
        <v>84</v>
      </c>
      <c r="C789" s="15" t="s">
        <v>88</v>
      </c>
      <c r="D789" s="19">
        <v>41.368421052631582</v>
      </c>
      <c r="E789" s="17" t="s">
        <v>77</v>
      </c>
      <c r="F789" s="17">
        <v>2023</v>
      </c>
    </row>
    <row r="790" spans="1:6" x14ac:dyDescent="0.25">
      <c r="A790" s="15" t="s">
        <v>49</v>
      </c>
      <c r="B790" s="15" t="s">
        <v>89</v>
      </c>
      <c r="C790" s="15" t="s">
        <v>88</v>
      </c>
      <c r="D790" s="19">
        <v>5.2105263157894735</v>
      </c>
      <c r="E790" s="17" t="s">
        <v>77</v>
      </c>
      <c r="F790" s="17">
        <v>2023</v>
      </c>
    </row>
    <row r="791" spans="1:6" x14ac:dyDescent="0.25">
      <c r="A791" s="15" t="s">
        <v>90</v>
      </c>
      <c r="B791" s="15" t="s">
        <v>84</v>
      </c>
      <c r="C791" s="15" t="s">
        <v>88</v>
      </c>
      <c r="D791" s="19">
        <v>7.9411764705882355</v>
      </c>
      <c r="E791" s="17" t="s">
        <v>77</v>
      </c>
      <c r="F791" s="17">
        <v>2023</v>
      </c>
    </row>
    <row r="792" spans="1:6" x14ac:dyDescent="0.25">
      <c r="A792" s="15" t="s">
        <v>51</v>
      </c>
      <c r="B792" s="15" t="s">
        <v>84</v>
      </c>
      <c r="C792" s="15" t="s">
        <v>88</v>
      </c>
      <c r="D792" s="19">
        <v>83.82352941176471</v>
      </c>
      <c r="E792" s="17" t="s">
        <v>77</v>
      </c>
      <c r="F792" s="17">
        <v>2023</v>
      </c>
    </row>
    <row r="793" spans="1:6" x14ac:dyDescent="0.25">
      <c r="A793" s="15" t="s">
        <v>52</v>
      </c>
      <c r="B793" s="15" t="s">
        <v>84</v>
      </c>
      <c r="C793" s="15" t="s">
        <v>88</v>
      </c>
      <c r="D793" s="19">
        <v>7.7777777777777777</v>
      </c>
      <c r="E793" s="17" t="s">
        <v>77</v>
      </c>
      <c r="F793" s="17">
        <v>2023</v>
      </c>
    </row>
    <row r="794" spans="1:6" x14ac:dyDescent="0.25">
      <c r="A794" s="15" t="s">
        <v>53</v>
      </c>
      <c r="B794" s="15" t="s">
        <v>84</v>
      </c>
      <c r="C794" s="15" t="s">
        <v>88</v>
      </c>
      <c r="D794" s="19">
        <v>7.666666666666667</v>
      </c>
      <c r="E794" s="17" t="s">
        <v>77</v>
      </c>
      <c r="F794" s="17">
        <v>2023</v>
      </c>
    </row>
    <row r="795" spans="1:6" x14ac:dyDescent="0.25">
      <c r="A795" s="15" t="s">
        <v>54</v>
      </c>
      <c r="B795" s="15" t="s">
        <v>75</v>
      </c>
      <c r="C795" s="15" t="s">
        <v>88</v>
      </c>
      <c r="D795" s="19">
        <v>14.473684210526315</v>
      </c>
      <c r="E795" s="17" t="s">
        <v>77</v>
      </c>
      <c r="F795" s="17">
        <v>2023</v>
      </c>
    </row>
    <row r="796" spans="1:6" x14ac:dyDescent="0.25">
      <c r="A796" s="15" t="s">
        <v>91</v>
      </c>
      <c r="B796" s="15" t="s">
        <v>84</v>
      </c>
      <c r="C796" s="15" t="s">
        <v>88</v>
      </c>
      <c r="D796" s="19">
        <v>62.631578947368418</v>
      </c>
      <c r="E796" s="17" t="s">
        <v>77</v>
      </c>
      <c r="F796" s="17">
        <v>2023</v>
      </c>
    </row>
    <row r="797" spans="1:6" x14ac:dyDescent="0.25">
      <c r="A797" s="15" t="s">
        <v>56</v>
      </c>
      <c r="B797" s="15" t="s">
        <v>89</v>
      </c>
      <c r="C797" s="15" t="s">
        <v>88</v>
      </c>
      <c r="D797" s="19">
        <v>21.684210526315791</v>
      </c>
      <c r="E797" s="17" t="s">
        <v>77</v>
      </c>
      <c r="F797" s="17">
        <v>2023</v>
      </c>
    </row>
    <row r="798" spans="1:6" x14ac:dyDescent="0.25">
      <c r="A798" s="15" t="s">
        <v>92</v>
      </c>
      <c r="B798" s="15" t="s">
        <v>89</v>
      </c>
      <c r="C798" s="15" t="s">
        <v>88</v>
      </c>
      <c r="D798" s="19">
        <v>0</v>
      </c>
      <c r="E798" s="17" t="s">
        <v>77</v>
      </c>
      <c r="F798" s="17">
        <v>2023</v>
      </c>
    </row>
    <row r="799" spans="1:6" x14ac:dyDescent="0.25">
      <c r="A799" s="15" t="s">
        <v>57</v>
      </c>
      <c r="B799" s="15" t="s">
        <v>89</v>
      </c>
      <c r="C799" s="15" t="s">
        <v>88</v>
      </c>
      <c r="D799" s="19">
        <v>17.263157894736842</v>
      </c>
      <c r="E799" s="17" t="s">
        <v>77</v>
      </c>
      <c r="F799" s="17">
        <v>2023</v>
      </c>
    </row>
    <row r="800" spans="1:6" x14ac:dyDescent="0.25">
      <c r="A800" s="15" t="s">
        <v>58</v>
      </c>
      <c r="B800" s="15" t="s">
        <v>75</v>
      </c>
      <c r="C800" s="15" t="s">
        <v>88</v>
      </c>
      <c r="D800" s="19">
        <v>62.368421052631582</v>
      </c>
      <c r="E800" s="17" t="s">
        <v>77</v>
      </c>
      <c r="F800" s="17">
        <v>2023</v>
      </c>
    </row>
    <row r="801" spans="1:6" x14ac:dyDescent="0.25">
      <c r="A801" s="15" t="s">
        <v>59</v>
      </c>
      <c r="B801" s="15" t="s">
        <v>75</v>
      </c>
      <c r="C801" s="15" t="s">
        <v>88</v>
      </c>
      <c r="D801" s="19">
        <v>16.578947368421051</v>
      </c>
      <c r="E801" s="17" t="s">
        <v>77</v>
      </c>
      <c r="F801" s="17">
        <v>2023</v>
      </c>
    </row>
    <row r="802" spans="1:6" x14ac:dyDescent="0.25">
      <c r="A802" s="15" t="s">
        <v>60</v>
      </c>
      <c r="B802" s="15" t="s">
        <v>84</v>
      </c>
      <c r="C802" s="15" t="s">
        <v>88</v>
      </c>
      <c r="D802" s="19">
        <v>32.5</v>
      </c>
      <c r="E802" s="17" t="s">
        <v>77</v>
      </c>
      <c r="F802" s="17">
        <v>2023</v>
      </c>
    </row>
    <row r="803" spans="1:6" x14ac:dyDescent="0.25">
      <c r="A803" s="15" t="s">
        <v>61</v>
      </c>
      <c r="B803" s="15" t="s">
        <v>75</v>
      </c>
      <c r="C803" s="15" t="s">
        <v>93</v>
      </c>
      <c r="D803" s="19">
        <v>38.421052631578945</v>
      </c>
      <c r="E803" s="17" t="s">
        <v>77</v>
      </c>
      <c r="F803" s="17">
        <v>2023</v>
      </c>
    </row>
    <row r="804" spans="1:6" x14ac:dyDescent="0.25">
      <c r="A804" s="15" t="s">
        <v>63</v>
      </c>
      <c r="B804" s="15" t="s">
        <v>75</v>
      </c>
      <c r="C804" s="15" t="s">
        <v>93</v>
      </c>
      <c r="D804" s="19">
        <v>40.526315789473685</v>
      </c>
      <c r="E804" s="17" t="s">
        <v>77</v>
      </c>
      <c r="F804" s="17">
        <v>2023</v>
      </c>
    </row>
    <row r="805" spans="1:6" x14ac:dyDescent="0.25">
      <c r="A805" s="15" t="s">
        <v>64</v>
      </c>
      <c r="B805" s="15" t="s">
        <v>84</v>
      </c>
      <c r="C805" s="15" t="s">
        <v>93</v>
      </c>
      <c r="D805" s="19">
        <v>50</v>
      </c>
      <c r="E805" s="17" t="s">
        <v>77</v>
      </c>
      <c r="F805" s="17">
        <v>2023</v>
      </c>
    </row>
    <row r="806" spans="1:6" x14ac:dyDescent="0.25">
      <c r="A806" s="15" t="s">
        <v>65</v>
      </c>
      <c r="B806" s="15" t="s">
        <v>79</v>
      </c>
      <c r="C806" s="15" t="s">
        <v>94</v>
      </c>
      <c r="D806" s="19">
        <v>701.0526315789474</v>
      </c>
      <c r="E806" s="17" t="s">
        <v>77</v>
      </c>
      <c r="F806" s="17">
        <v>2023</v>
      </c>
    </row>
    <row r="807" spans="1:6" x14ac:dyDescent="0.25">
      <c r="A807" s="15" t="s">
        <v>67</v>
      </c>
      <c r="B807" s="15" t="s">
        <v>95</v>
      </c>
      <c r="C807" s="15" t="s">
        <v>96</v>
      </c>
      <c r="D807" s="19">
        <v>200.05263157894737</v>
      </c>
      <c r="E807" s="17" t="s">
        <v>77</v>
      </c>
      <c r="F807" s="17">
        <v>2023</v>
      </c>
    </row>
    <row r="808" spans="1:6" x14ac:dyDescent="0.25">
      <c r="A808" s="15" t="s">
        <v>6</v>
      </c>
      <c r="B808" s="15" t="s">
        <v>75</v>
      </c>
      <c r="C808" s="15" t="s">
        <v>76</v>
      </c>
      <c r="D808" s="19">
        <v>25.105263157894736</v>
      </c>
      <c r="E808" s="17" t="s">
        <v>97</v>
      </c>
      <c r="F808" s="17">
        <v>2023</v>
      </c>
    </row>
    <row r="809" spans="1:6" x14ac:dyDescent="0.25">
      <c r="A809" s="15" t="s">
        <v>8</v>
      </c>
      <c r="B809" s="15" t="s">
        <v>75</v>
      </c>
      <c r="C809" s="15" t="s">
        <v>76</v>
      </c>
      <c r="D809" s="19">
        <v>93.421052631578945</v>
      </c>
      <c r="E809" s="17" t="s">
        <v>97</v>
      </c>
      <c r="F809" s="17">
        <v>2023</v>
      </c>
    </row>
    <row r="810" spans="1:6" x14ac:dyDescent="0.25">
      <c r="A810" s="15" t="s">
        <v>9</v>
      </c>
      <c r="B810" s="15" t="s">
        <v>75</v>
      </c>
      <c r="C810" s="15" t="s">
        <v>76</v>
      </c>
      <c r="D810" s="19">
        <v>29.94736842105263</v>
      </c>
      <c r="E810" s="17" t="s">
        <v>97</v>
      </c>
      <c r="F810" s="17">
        <v>2023</v>
      </c>
    </row>
    <row r="811" spans="1:6" x14ac:dyDescent="0.25">
      <c r="A811" s="15" t="s">
        <v>10</v>
      </c>
      <c r="B811" s="15" t="s">
        <v>75</v>
      </c>
      <c r="C811" s="15" t="s">
        <v>76</v>
      </c>
      <c r="D811" s="19">
        <v>72.526315789473685</v>
      </c>
      <c r="E811" s="17" t="s">
        <v>97</v>
      </c>
      <c r="F811" s="17">
        <v>2023</v>
      </c>
    </row>
    <row r="812" spans="1:6" x14ac:dyDescent="0.25">
      <c r="A812" s="15" t="s">
        <v>11</v>
      </c>
      <c r="B812" s="15" t="s">
        <v>75</v>
      </c>
      <c r="C812" s="15" t="s">
        <v>76</v>
      </c>
      <c r="D812" s="19">
        <v>19.421052631578949</v>
      </c>
      <c r="E812" s="17" t="s">
        <v>97</v>
      </c>
      <c r="F812" s="17">
        <v>2023</v>
      </c>
    </row>
    <row r="813" spans="1:6" x14ac:dyDescent="0.25">
      <c r="A813" s="15" t="s">
        <v>12</v>
      </c>
      <c r="B813" s="15" t="s">
        <v>75</v>
      </c>
      <c r="C813" s="15" t="s">
        <v>76</v>
      </c>
      <c r="D813" s="19">
        <v>25</v>
      </c>
      <c r="E813" s="17" t="s">
        <v>97</v>
      </c>
      <c r="F813" s="17">
        <v>2023</v>
      </c>
    </row>
    <row r="814" spans="1:6" x14ac:dyDescent="0.25">
      <c r="A814" s="15" t="s">
        <v>13</v>
      </c>
      <c r="B814" s="15" t="s">
        <v>78</v>
      </c>
      <c r="C814" s="15" t="s">
        <v>76</v>
      </c>
      <c r="D814" s="19">
        <v>26.05263157894737</v>
      </c>
      <c r="E814" s="17" t="s">
        <v>97</v>
      </c>
      <c r="F814" s="17">
        <v>2023</v>
      </c>
    </row>
    <row r="815" spans="1:6" x14ac:dyDescent="0.25">
      <c r="A815" s="15" t="s">
        <v>14</v>
      </c>
      <c r="B815" s="15" t="s">
        <v>79</v>
      </c>
      <c r="C815" s="15" t="s">
        <v>76</v>
      </c>
      <c r="D815" s="19">
        <v>25</v>
      </c>
      <c r="E815" s="17" t="s">
        <v>97</v>
      </c>
      <c r="F815" s="17">
        <v>2023</v>
      </c>
    </row>
    <row r="816" spans="1:6" x14ac:dyDescent="0.25">
      <c r="A816" s="15" t="s">
        <v>15</v>
      </c>
      <c r="B816" s="15" t="s">
        <v>80</v>
      </c>
      <c r="C816" s="15" t="s">
        <v>76</v>
      </c>
      <c r="D816" s="19">
        <v>20.894736842105264</v>
      </c>
      <c r="E816" s="17" t="s">
        <v>97</v>
      </c>
      <c r="F816" s="17">
        <v>2023</v>
      </c>
    </row>
    <row r="817" spans="1:6" x14ac:dyDescent="0.25">
      <c r="A817" s="15" t="s">
        <v>16</v>
      </c>
      <c r="B817" s="15" t="s">
        <v>75</v>
      </c>
      <c r="C817" s="15" t="s">
        <v>76</v>
      </c>
      <c r="D817" s="19">
        <v>16.05263157894737</v>
      </c>
      <c r="E817" s="17" t="s">
        <v>97</v>
      </c>
      <c r="F817" s="17">
        <v>2023</v>
      </c>
    </row>
    <row r="818" spans="1:6" x14ac:dyDescent="0.25">
      <c r="A818" s="15" t="s">
        <v>17</v>
      </c>
      <c r="B818" s="15" t="s">
        <v>75</v>
      </c>
      <c r="C818" s="15" t="s">
        <v>76</v>
      </c>
      <c r="D818" s="19">
        <v>31.842105263157894</v>
      </c>
      <c r="E818" s="17" t="s">
        <v>97</v>
      </c>
      <c r="F818" s="17">
        <v>2023</v>
      </c>
    </row>
    <row r="819" spans="1:6" x14ac:dyDescent="0.25">
      <c r="A819" s="15" t="s">
        <v>18</v>
      </c>
      <c r="B819" s="15" t="s">
        <v>79</v>
      </c>
      <c r="C819" s="15" t="s">
        <v>76</v>
      </c>
      <c r="D819" s="19">
        <v>250</v>
      </c>
      <c r="E819" s="17" t="s">
        <v>97</v>
      </c>
      <c r="F819" s="17">
        <v>2023</v>
      </c>
    </row>
    <row r="820" spans="1:6" x14ac:dyDescent="0.25">
      <c r="A820" s="15" t="s">
        <v>19</v>
      </c>
      <c r="B820" s="15" t="s">
        <v>75</v>
      </c>
      <c r="C820" s="15" t="s">
        <v>76</v>
      </c>
      <c r="D820" s="19">
        <v>30.526315789473685</v>
      </c>
      <c r="E820" s="17" t="s">
        <v>97</v>
      </c>
      <c r="F820" s="17">
        <v>2023</v>
      </c>
    </row>
    <row r="821" spans="1:6" x14ac:dyDescent="0.25">
      <c r="A821" s="15" t="s">
        <v>20</v>
      </c>
      <c r="B821" s="15" t="s">
        <v>81</v>
      </c>
      <c r="C821" s="15" t="s">
        <v>76</v>
      </c>
      <c r="D821" s="19">
        <v>96.578947368421055</v>
      </c>
      <c r="E821" s="17" t="s">
        <v>97</v>
      </c>
      <c r="F821" s="17">
        <v>2023</v>
      </c>
    </row>
    <row r="822" spans="1:6" x14ac:dyDescent="0.25">
      <c r="A822" s="15" t="s">
        <v>21</v>
      </c>
      <c r="B822" s="15" t="s">
        <v>81</v>
      </c>
      <c r="C822" s="15" t="s">
        <v>76</v>
      </c>
      <c r="D822" s="19">
        <v>106.31578947368421</v>
      </c>
      <c r="E822" s="17" t="s">
        <v>97</v>
      </c>
      <c r="F822" s="17">
        <v>2023</v>
      </c>
    </row>
    <row r="823" spans="1:6" x14ac:dyDescent="0.25">
      <c r="A823" s="15" t="s">
        <v>22</v>
      </c>
      <c r="B823" s="15" t="s">
        <v>81</v>
      </c>
      <c r="C823" s="15" t="s">
        <v>76</v>
      </c>
      <c r="D823" s="19">
        <v>106.05263157894737</v>
      </c>
      <c r="E823" s="17" t="s">
        <v>97</v>
      </c>
      <c r="F823" s="17">
        <v>2023</v>
      </c>
    </row>
    <row r="824" spans="1:6" x14ac:dyDescent="0.25">
      <c r="A824" s="15" t="s">
        <v>23</v>
      </c>
      <c r="B824" s="15" t="s">
        <v>82</v>
      </c>
      <c r="C824" s="15" t="s">
        <v>76</v>
      </c>
      <c r="D824" s="19">
        <v>60</v>
      </c>
      <c r="E824" s="17" t="s">
        <v>97</v>
      </c>
      <c r="F824" s="17">
        <v>2023</v>
      </c>
    </row>
    <row r="825" spans="1:6" x14ac:dyDescent="0.25">
      <c r="A825" s="15" t="s">
        <v>24</v>
      </c>
      <c r="B825" s="15" t="s">
        <v>82</v>
      </c>
      <c r="C825" s="15" t="s">
        <v>76</v>
      </c>
      <c r="D825" s="19">
        <v>100</v>
      </c>
      <c r="E825" s="17" t="s">
        <v>97</v>
      </c>
      <c r="F825" s="17">
        <v>2023</v>
      </c>
    </row>
    <row r="826" spans="1:6" x14ac:dyDescent="0.25">
      <c r="A826" s="15" t="s">
        <v>25</v>
      </c>
      <c r="B826" s="15" t="s">
        <v>75</v>
      </c>
      <c r="C826" s="15" t="s">
        <v>76</v>
      </c>
      <c r="D826" s="19">
        <v>32.631578947368418</v>
      </c>
      <c r="E826" s="17" t="s">
        <v>97</v>
      </c>
      <c r="F826" s="17">
        <v>2023</v>
      </c>
    </row>
    <row r="827" spans="1:6" x14ac:dyDescent="0.25">
      <c r="A827" s="15" t="s">
        <v>26</v>
      </c>
      <c r="B827" s="15" t="s">
        <v>82</v>
      </c>
      <c r="C827" s="15" t="s">
        <v>76</v>
      </c>
      <c r="D827" s="19">
        <v>62.89473684210526</v>
      </c>
      <c r="E827" s="17" t="s">
        <v>97</v>
      </c>
      <c r="F827" s="17">
        <v>2023</v>
      </c>
    </row>
    <row r="828" spans="1:6" x14ac:dyDescent="0.25">
      <c r="A828" s="15" t="s">
        <v>27</v>
      </c>
      <c r="B828" s="15" t="s">
        <v>82</v>
      </c>
      <c r="C828" s="15" t="s">
        <v>76</v>
      </c>
      <c r="D828" s="19">
        <v>47.89473684210526</v>
      </c>
      <c r="E828" s="17" t="s">
        <v>97</v>
      </c>
      <c r="F828" s="17">
        <v>2023</v>
      </c>
    </row>
    <row r="829" spans="1:6" x14ac:dyDescent="0.25">
      <c r="A829" s="15" t="s">
        <v>28</v>
      </c>
      <c r="B829" s="15" t="s">
        <v>84</v>
      </c>
      <c r="C829" s="15" t="s">
        <v>76</v>
      </c>
      <c r="D829" s="19">
        <v>14.894736842105264</v>
      </c>
      <c r="E829" s="17" t="s">
        <v>97</v>
      </c>
      <c r="F829" s="17">
        <v>2023</v>
      </c>
    </row>
    <row r="830" spans="1:6" x14ac:dyDescent="0.25">
      <c r="A830" s="15" t="s">
        <v>29</v>
      </c>
      <c r="B830" s="15" t="s">
        <v>75</v>
      </c>
      <c r="C830" s="15" t="s">
        <v>76</v>
      </c>
      <c r="D830" s="19">
        <v>13.578947368421053</v>
      </c>
      <c r="E830" s="17" t="s">
        <v>97</v>
      </c>
      <c r="F830" s="17">
        <v>2023</v>
      </c>
    </row>
    <row r="831" spans="1:6" x14ac:dyDescent="0.25">
      <c r="A831" s="15" t="s">
        <v>30</v>
      </c>
      <c r="B831" s="15" t="s">
        <v>75</v>
      </c>
      <c r="C831" s="15" t="s">
        <v>76</v>
      </c>
      <c r="D831" s="19">
        <v>24.473684210526315</v>
      </c>
      <c r="E831" s="17" t="s">
        <v>97</v>
      </c>
      <c r="F831" s="17">
        <v>2023</v>
      </c>
    </row>
    <row r="832" spans="1:6" x14ac:dyDescent="0.25">
      <c r="A832" s="15" t="s">
        <v>32</v>
      </c>
      <c r="B832" s="15" t="s">
        <v>84</v>
      </c>
      <c r="C832" s="15" t="s">
        <v>76</v>
      </c>
      <c r="D832" s="19">
        <v>64.736842105263165</v>
      </c>
      <c r="E832" s="17" t="s">
        <v>97</v>
      </c>
      <c r="F832" s="17">
        <v>2023</v>
      </c>
    </row>
    <row r="833" spans="1:6" x14ac:dyDescent="0.25">
      <c r="A833" s="15" t="s">
        <v>86</v>
      </c>
      <c r="B833" s="15" t="s">
        <v>80</v>
      </c>
      <c r="C833" s="15" t="s">
        <v>76</v>
      </c>
      <c r="D833" s="19">
        <v>34.210526315789473</v>
      </c>
      <c r="E833" s="17" t="s">
        <v>97</v>
      </c>
      <c r="F833" s="17">
        <v>2023</v>
      </c>
    </row>
    <row r="834" spans="1:6" x14ac:dyDescent="0.25">
      <c r="A834" s="15" t="s">
        <v>33</v>
      </c>
      <c r="B834" s="15" t="s">
        <v>80</v>
      </c>
      <c r="C834" s="15" t="s">
        <v>76</v>
      </c>
      <c r="D834" s="19">
        <v>22.473684210526315</v>
      </c>
      <c r="E834" s="17" t="s">
        <v>97</v>
      </c>
      <c r="F834" s="17">
        <v>2023</v>
      </c>
    </row>
    <row r="835" spans="1:6" x14ac:dyDescent="0.25">
      <c r="A835" s="15" t="s">
        <v>34</v>
      </c>
      <c r="B835" s="15" t="s">
        <v>81</v>
      </c>
      <c r="C835" s="15" t="s">
        <v>76</v>
      </c>
      <c r="D835" s="19">
        <v>67.538461538461533</v>
      </c>
      <c r="E835" s="17" t="s">
        <v>97</v>
      </c>
      <c r="F835" s="17">
        <v>2023</v>
      </c>
    </row>
    <row r="836" spans="1:6" x14ac:dyDescent="0.25">
      <c r="A836" s="15" t="s">
        <v>35</v>
      </c>
      <c r="B836" s="15" t="s">
        <v>81</v>
      </c>
      <c r="C836" s="15" t="s">
        <v>76</v>
      </c>
      <c r="D836" s="19">
        <v>74.21052631578948</v>
      </c>
      <c r="E836" s="17" t="s">
        <v>97</v>
      </c>
      <c r="F836" s="17">
        <v>2023</v>
      </c>
    </row>
    <row r="837" spans="1:6" x14ac:dyDescent="0.25">
      <c r="A837" s="15" t="s">
        <v>36</v>
      </c>
      <c r="B837" s="15" t="s">
        <v>75</v>
      </c>
      <c r="C837" s="15" t="s">
        <v>76</v>
      </c>
      <c r="D837" s="19">
        <v>15.421052631578947</v>
      </c>
      <c r="E837" s="17" t="s">
        <v>97</v>
      </c>
      <c r="F837" s="17">
        <v>2023</v>
      </c>
    </row>
    <row r="838" spans="1:6" x14ac:dyDescent="0.25">
      <c r="A838" s="15" t="s">
        <v>37</v>
      </c>
      <c r="B838" s="15" t="s">
        <v>81</v>
      </c>
      <c r="C838" s="15" t="s">
        <v>76</v>
      </c>
      <c r="D838" s="19">
        <v>165</v>
      </c>
      <c r="E838" s="17" t="s">
        <v>97</v>
      </c>
      <c r="F838" s="17">
        <v>2023</v>
      </c>
    </row>
    <row r="839" spans="1:6" x14ac:dyDescent="0.25">
      <c r="A839" s="15" t="s">
        <v>38</v>
      </c>
      <c r="B839" s="15" t="s">
        <v>84</v>
      </c>
      <c r="C839" s="15" t="s">
        <v>76</v>
      </c>
      <c r="D839" s="19">
        <v>25.263157894736842</v>
      </c>
      <c r="E839" s="17" t="s">
        <v>97</v>
      </c>
      <c r="F839" s="17">
        <v>2023</v>
      </c>
    </row>
    <row r="840" spans="1:6" x14ac:dyDescent="0.25">
      <c r="A840" s="15" t="s">
        <v>39</v>
      </c>
      <c r="B840" s="15" t="s">
        <v>75</v>
      </c>
      <c r="C840" s="15" t="s">
        <v>76</v>
      </c>
      <c r="D840" s="19">
        <v>16.263157894736842</v>
      </c>
      <c r="E840" s="17" t="s">
        <v>97</v>
      </c>
      <c r="F840" s="17">
        <v>2023</v>
      </c>
    </row>
    <row r="841" spans="1:6" x14ac:dyDescent="0.25">
      <c r="A841" s="15" t="s">
        <v>40</v>
      </c>
      <c r="B841" s="15" t="s">
        <v>75</v>
      </c>
      <c r="C841" s="15" t="s">
        <v>76</v>
      </c>
      <c r="D841" s="19">
        <v>20.210526315789473</v>
      </c>
      <c r="E841" s="17" t="s">
        <v>97</v>
      </c>
      <c r="F841" s="17">
        <v>2023</v>
      </c>
    </row>
    <row r="842" spans="1:6" x14ac:dyDescent="0.25">
      <c r="A842" s="15" t="s">
        <v>41</v>
      </c>
      <c r="B842" s="15" t="s">
        <v>80</v>
      </c>
      <c r="C842" s="15" t="s">
        <v>76</v>
      </c>
      <c r="D842" s="19">
        <v>47.10526315789474</v>
      </c>
      <c r="E842" s="17" t="s">
        <v>97</v>
      </c>
      <c r="F842" s="17">
        <v>2023</v>
      </c>
    </row>
    <row r="843" spans="1:6" x14ac:dyDescent="0.25">
      <c r="A843" s="15" t="s">
        <v>42</v>
      </c>
      <c r="B843" s="15" t="s">
        <v>80</v>
      </c>
      <c r="C843" s="15" t="s">
        <v>76</v>
      </c>
      <c r="D843" s="19">
        <v>65</v>
      </c>
      <c r="E843" s="17" t="s">
        <v>97</v>
      </c>
      <c r="F843" s="17">
        <v>2023</v>
      </c>
    </row>
    <row r="844" spans="1:6" x14ac:dyDescent="0.25">
      <c r="A844" s="15" t="s">
        <v>87</v>
      </c>
      <c r="B844" s="15" t="s">
        <v>80</v>
      </c>
      <c r="C844" s="15" t="s">
        <v>76</v>
      </c>
      <c r="D844" s="19">
        <v>66.5</v>
      </c>
      <c r="E844" s="17" t="s">
        <v>97</v>
      </c>
      <c r="F844" s="17">
        <v>2023</v>
      </c>
    </row>
    <row r="845" spans="1:6" x14ac:dyDescent="0.25">
      <c r="A845" s="15" t="s">
        <v>43</v>
      </c>
      <c r="B845" s="15" t="s">
        <v>80</v>
      </c>
      <c r="C845" s="15" t="s">
        <v>76</v>
      </c>
      <c r="D845" s="19">
        <v>25</v>
      </c>
      <c r="E845" s="17" t="s">
        <v>97</v>
      </c>
      <c r="F845" s="17">
        <v>2023</v>
      </c>
    </row>
    <row r="846" spans="1:6" x14ac:dyDescent="0.25">
      <c r="A846" s="15" t="s">
        <v>44</v>
      </c>
      <c r="B846" s="15" t="s">
        <v>75</v>
      </c>
      <c r="C846" s="15" t="s">
        <v>76</v>
      </c>
      <c r="D846" s="19">
        <v>17.473684210526315</v>
      </c>
      <c r="E846" s="17" t="s">
        <v>97</v>
      </c>
      <c r="F846" s="17">
        <v>2023</v>
      </c>
    </row>
    <row r="847" spans="1:6" x14ac:dyDescent="0.25">
      <c r="A847" s="15" t="s">
        <v>45</v>
      </c>
      <c r="B847" s="15" t="s">
        <v>84</v>
      </c>
      <c r="C847" s="15" t="s">
        <v>88</v>
      </c>
      <c r="D847" s="19">
        <v>20.263157894736842</v>
      </c>
      <c r="E847" s="17" t="s">
        <v>97</v>
      </c>
      <c r="F847" s="17">
        <v>2023</v>
      </c>
    </row>
    <row r="848" spans="1:6" x14ac:dyDescent="0.25">
      <c r="A848" s="15" t="s">
        <v>47</v>
      </c>
      <c r="B848" s="15" t="s">
        <v>84</v>
      </c>
      <c r="C848" s="15" t="s">
        <v>88</v>
      </c>
      <c r="D848" s="19">
        <v>16.157894736842106</v>
      </c>
      <c r="E848" s="17" t="s">
        <v>97</v>
      </c>
      <c r="F848" s="17">
        <v>2023</v>
      </c>
    </row>
    <row r="849" spans="1:6" x14ac:dyDescent="0.25">
      <c r="A849" s="15" t="s">
        <v>48</v>
      </c>
      <c r="B849" s="15" t="s">
        <v>84</v>
      </c>
      <c r="C849" s="15" t="s">
        <v>88</v>
      </c>
      <c r="D849" s="19">
        <v>47.89473684210526</v>
      </c>
      <c r="E849" s="17" t="s">
        <v>97</v>
      </c>
      <c r="F849" s="17">
        <v>2023</v>
      </c>
    </row>
    <row r="850" spans="1:6" x14ac:dyDescent="0.25">
      <c r="A850" s="15" t="s">
        <v>49</v>
      </c>
      <c r="B850" s="15" t="s">
        <v>89</v>
      </c>
      <c r="C850" s="15" t="s">
        <v>88</v>
      </c>
      <c r="D850" s="19">
        <v>6.0526315789473681</v>
      </c>
      <c r="E850" s="17" t="s">
        <v>97</v>
      </c>
      <c r="F850" s="17">
        <v>2023</v>
      </c>
    </row>
    <row r="851" spans="1:6" x14ac:dyDescent="0.25">
      <c r="A851" s="15" t="s">
        <v>51</v>
      </c>
      <c r="B851" s="15" t="s">
        <v>84</v>
      </c>
      <c r="C851" s="15" t="s">
        <v>88</v>
      </c>
      <c r="D851" s="19">
        <v>78.333333333333329</v>
      </c>
      <c r="E851" s="17" t="s">
        <v>97</v>
      </c>
      <c r="F851" s="17">
        <v>2023</v>
      </c>
    </row>
    <row r="852" spans="1:6" x14ac:dyDescent="0.25">
      <c r="A852" s="15" t="s">
        <v>52</v>
      </c>
      <c r="B852" s="15" t="s">
        <v>84</v>
      </c>
      <c r="C852" s="15" t="s">
        <v>88</v>
      </c>
      <c r="D852" s="19">
        <v>7.5789473684210522</v>
      </c>
      <c r="E852" s="17" t="s">
        <v>97</v>
      </c>
      <c r="F852" s="17">
        <v>2023</v>
      </c>
    </row>
    <row r="853" spans="1:6" x14ac:dyDescent="0.25">
      <c r="A853" s="15" t="s">
        <v>53</v>
      </c>
      <c r="B853" s="15" t="s">
        <v>84</v>
      </c>
      <c r="C853" s="15" t="s">
        <v>88</v>
      </c>
      <c r="D853" s="19">
        <v>8.1578947368421044</v>
      </c>
      <c r="E853" s="17" t="s">
        <v>97</v>
      </c>
      <c r="F853" s="17">
        <v>2023</v>
      </c>
    </row>
    <row r="854" spans="1:6" x14ac:dyDescent="0.25">
      <c r="A854" s="15" t="s">
        <v>54</v>
      </c>
      <c r="B854" s="15" t="s">
        <v>75</v>
      </c>
      <c r="C854" s="15" t="s">
        <v>88</v>
      </c>
      <c r="D854" s="19">
        <v>16.263157894736842</v>
      </c>
      <c r="E854" s="17" t="s">
        <v>97</v>
      </c>
      <c r="F854" s="17">
        <v>2023</v>
      </c>
    </row>
    <row r="855" spans="1:6" x14ac:dyDescent="0.25">
      <c r="A855" s="15" t="s">
        <v>91</v>
      </c>
      <c r="B855" s="15" t="s">
        <v>84</v>
      </c>
      <c r="C855" s="15" t="s">
        <v>88</v>
      </c>
      <c r="D855" s="19">
        <v>55.263157894736842</v>
      </c>
      <c r="E855" s="17" t="s">
        <v>97</v>
      </c>
      <c r="F855" s="17">
        <v>2023</v>
      </c>
    </row>
    <row r="856" spans="1:6" x14ac:dyDescent="0.25">
      <c r="A856" s="15" t="s">
        <v>56</v>
      </c>
      <c r="B856" s="15" t="s">
        <v>89</v>
      </c>
      <c r="C856" s="15" t="s">
        <v>88</v>
      </c>
      <c r="D856" s="19">
        <v>18.94736842105263</v>
      </c>
      <c r="E856" s="17" t="s">
        <v>97</v>
      </c>
      <c r="F856" s="17">
        <v>2023</v>
      </c>
    </row>
    <row r="857" spans="1:6" x14ac:dyDescent="0.25">
      <c r="A857" s="15" t="s">
        <v>57</v>
      </c>
      <c r="B857" s="15" t="s">
        <v>89</v>
      </c>
      <c r="C857" s="15" t="s">
        <v>88</v>
      </c>
      <c r="D857" s="19">
        <v>13.473684210526315</v>
      </c>
      <c r="E857" s="17" t="s">
        <v>97</v>
      </c>
      <c r="F857" s="17">
        <v>2023</v>
      </c>
    </row>
    <row r="858" spans="1:6" x14ac:dyDescent="0.25">
      <c r="A858" s="15" t="s">
        <v>58</v>
      </c>
      <c r="B858" s="15" t="s">
        <v>75</v>
      </c>
      <c r="C858" s="15" t="s">
        <v>88</v>
      </c>
      <c r="D858" s="19">
        <v>62.89473684210526</v>
      </c>
      <c r="E858" s="17" t="s">
        <v>97</v>
      </c>
      <c r="F858" s="17">
        <v>2023</v>
      </c>
    </row>
    <row r="859" spans="1:6" x14ac:dyDescent="0.25">
      <c r="A859" s="15" t="s">
        <v>59</v>
      </c>
      <c r="B859" s="15" t="s">
        <v>75</v>
      </c>
      <c r="C859" s="15" t="s">
        <v>88</v>
      </c>
      <c r="D859" s="19">
        <v>14.947368421052632</v>
      </c>
      <c r="E859" s="17" t="s">
        <v>97</v>
      </c>
      <c r="F859" s="17">
        <v>2023</v>
      </c>
    </row>
    <row r="860" spans="1:6" x14ac:dyDescent="0.25">
      <c r="A860" s="15" t="s">
        <v>60</v>
      </c>
      <c r="B860" s="15" t="s">
        <v>84</v>
      </c>
      <c r="C860" s="15" t="s">
        <v>88</v>
      </c>
      <c r="D860" s="19">
        <v>31.631578947368421</v>
      </c>
      <c r="E860" s="17" t="s">
        <v>97</v>
      </c>
      <c r="F860" s="17">
        <v>2023</v>
      </c>
    </row>
    <row r="861" spans="1:6" x14ac:dyDescent="0.25">
      <c r="A861" s="15" t="s">
        <v>61</v>
      </c>
      <c r="B861" s="15" t="s">
        <v>75</v>
      </c>
      <c r="C861" s="15" t="s">
        <v>93</v>
      </c>
      <c r="D861" s="19">
        <v>34.210526315789473</v>
      </c>
      <c r="E861" s="17" t="s">
        <v>97</v>
      </c>
      <c r="F861" s="17">
        <v>2023</v>
      </c>
    </row>
    <row r="862" spans="1:6" x14ac:dyDescent="0.25">
      <c r="A862" s="15" t="s">
        <v>63</v>
      </c>
      <c r="B862" s="15" t="s">
        <v>75</v>
      </c>
      <c r="C862" s="15" t="s">
        <v>93</v>
      </c>
      <c r="D862" s="19">
        <v>36.315789473684212</v>
      </c>
      <c r="E862" s="17" t="s">
        <v>97</v>
      </c>
      <c r="F862" s="17">
        <v>2023</v>
      </c>
    </row>
    <row r="863" spans="1:6" x14ac:dyDescent="0.25">
      <c r="A863" s="15" t="s">
        <v>64</v>
      </c>
      <c r="B863" s="15" t="s">
        <v>84</v>
      </c>
      <c r="C863" s="15" t="s">
        <v>93</v>
      </c>
      <c r="D863" s="19">
        <v>67.777777777777771</v>
      </c>
      <c r="E863" s="17" t="s">
        <v>97</v>
      </c>
      <c r="F863" s="17">
        <v>2023</v>
      </c>
    </row>
    <row r="864" spans="1:6" x14ac:dyDescent="0.25">
      <c r="A864" s="15" t="s">
        <v>65</v>
      </c>
      <c r="B864" s="15" t="s">
        <v>79</v>
      </c>
      <c r="C864" s="15" t="s">
        <v>94</v>
      </c>
      <c r="D864" s="19">
        <v>700</v>
      </c>
      <c r="E864" s="17" t="s">
        <v>97</v>
      </c>
      <c r="F864" s="17">
        <v>2023</v>
      </c>
    </row>
    <row r="865" spans="1:6" x14ac:dyDescent="0.25">
      <c r="A865" s="15" t="s">
        <v>67</v>
      </c>
      <c r="B865" s="15" t="s">
        <v>95</v>
      </c>
      <c r="C865" s="15" t="s">
        <v>96</v>
      </c>
      <c r="D865" s="19">
        <v>200</v>
      </c>
      <c r="E865" s="17" t="s">
        <v>97</v>
      </c>
      <c r="F865" s="17">
        <v>2023</v>
      </c>
    </row>
    <row r="866" spans="1:6" x14ac:dyDescent="0.25">
      <c r="A866" s="15" t="s">
        <v>6</v>
      </c>
      <c r="B866" s="15" t="s">
        <v>75</v>
      </c>
      <c r="C866" s="15" t="s">
        <v>76</v>
      </c>
      <c r="D866" s="19">
        <v>31.434782608695652</v>
      </c>
      <c r="E866" s="17" t="s">
        <v>98</v>
      </c>
      <c r="F866" s="17">
        <v>2023</v>
      </c>
    </row>
    <row r="867" spans="1:6" x14ac:dyDescent="0.25">
      <c r="A867" s="15" t="s">
        <v>8</v>
      </c>
      <c r="B867" s="15" t="s">
        <v>75</v>
      </c>
      <c r="C867" s="15" t="s">
        <v>76</v>
      </c>
      <c r="D867" s="19">
        <v>99.347826086956516</v>
      </c>
      <c r="E867" s="17" t="s">
        <v>98</v>
      </c>
      <c r="F867" s="17">
        <v>2023</v>
      </c>
    </row>
    <row r="868" spans="1:6" x14ac:dyDescent="0.25">
      <c r="A868" s="15" t="s">
        <v>9</v>
      </c>
      <c r="B868" s="15" t="s">
        <v>75</v>
      </c>
      <c r="C868" s="15" t="s">
        <v>76</v>
      </c>
      <c r="D868" s="19">
        <v>55.521739130434781</v>
      </c>
      <c r="E868" s="17" t="s">
        <v>98</v>
      </c>
      <c r="F868" s="17">
        <v>2023</v>
      </c>
    </row>
    <row r="869" spans="1:6" x14ac:dyDescent="0.25">
      <c r="A869" s="15" t="s">
        <v>10</v>
      </c>
      <c r="B869" s="15" t="s">
        <v>75</v>
      </c>
      <c r="C869" s="15" t="s">
        <v>76</v>
      </c>
      <c r="D869" s="19">
        <v>68.347826086956516</v>
      </c>
      <c r="E869" s="17" t="s">
        <v>98</v>
      </c>
      <c r="F869" s="17">
        <v>2023</v>
      </c>
    </row>
    <row r="870" spans="1:6" x14ac:dyDescent="0.25">
      <c r="A870" s="15" t="s">
        <v>11</v>
      </c>
      <c r="B870" s="15" t="s">
        <v>75</v>
      </c>
      <c r="C870" s="15" t="s">
        <v>76</v>
      </c>
      <c r="D870" s="19">
        <v>28.478260869565219</v>
      </c>
      <c r="E870" s="17" t="s">
        <v>98</v>
      </c>
      <c r="F870" s="17">
        <v>2023</v>
      </c>
    </row>
    <row r="871" spans="1:6" x14ac:dyDescent="0.25">
      <c r="A871" s="15" t="s">
        <v>12</v>
      </c>
      <c r="B871" s="15" t="s">
        <v>75</v>
      </c>
      <c r="C871" s="15" t="s">
        <v>76</v>
      </c>
      <c r="D871" s="19">
        <v>23.173913043478262</v>
      </c>
      <c r="E871" s="17" t="s">
        <v>98</v>
      </c>
      <c r="F871" s="17">
        <v>2023</v>
      </c>
    </row>
    <row r="872" spans="1:6" x14ac:dyDescent="0.25">
      <c r="A872" s="15" t="s">
        <v>13</v>
      </c>
      <c r="B872" s="15" t="s">
        <v>78</v>
      </c>
      <c r="C872" s="15" t="s">
        <v>76</v>
      </c>
      <c r="D872" s="19">
        <v>27.304347826086957</v>
      </c>
      <c r="E872" s="17" t="s">
        <v>98</v>
      </c>
      <c r="F872" s="17">
        <v>2023</v>
      </c>
    </row>
    <row r="873" spans="1:6" x14ac:dyDescent="0.25">
      <c r="A873" s="15" t="s">
        <v>14</v>
      </c>
      <c r="B873" s="15" t="s">
        <v>79</v>
      </c>
      <c r="C873" s="15" t="s">
        <v>76</v>
      </c>
      <c r="D873" s="19">
        <v>26.913043478260871</v>
      </c>
      <c r="E873" s="17" t="s">
        <v>98</v>
      </c>
      <c r="F873" s="17">
        <v>2023</v>
      </c>
    </row>
    <row r="874" spans="1:6" x14ac:dyDescent="0.25">
      <c r="A874" s="15" t="s">
        <v>15</v>
      </c>
      <c r="B874" s="15" t="s">
        <v>80</v>
      </c>
      <c r="C874" s="15" t="s">
        <v>76</v>
      </c>
      <c r="D874" s="19">
        <v>19.565217391304348</v>
      </c>
      <c r="E874" s="17" t="s">
        <v>98</v>
      </c>
      <c r="F874" s="17">
        <v>2023</v>
      </c>
    </row>
    <row r="875" spans="1:6" x14ac:dyDescent="0.25">
      <c r="A875" s="15" t="s">
        <v>16</v>
      </c>
      <c r="B875" s="15" t="s">
        <v>75</v>
      </c>
      <c r="C875" s="15" t="s">
        <v>76</v>
      </c>
      <c r="D875" s="19">
        <v>17.913043478260871</v>
      </c>
      <c r="E875" s="17" t="s">
        <v>98</v>
      </c>
      <c r="F875" s="17">
        <v>2023</v>
      </c>
    </row>
    <row r="876" spans="1:6" x14ac:dyDescent="0.25">
      <c r="A876" s="15" t="s">
        <v>17</v>
      </c>
      <c r="B876" s="15" t="s">
        <v>75</v>
      </c>
      <c r="C876" s="15" t="s">
        <v>76</v>
      </c>
      <c r="D876" s="19">
        <v>32.608695652173914</v>
      </c>
      <c r="E876" s="17" t="s">
        <v>98</v>
      </c>
      <c r="F876" s="17">
        <v>2023</v>
      </c>
    </row>
    <row r="877" spans="1:6" x14ac:dyDescent="0.25">
      <c r="A877" s="15" t="s">
        <v>18</v>
      </c>
      <c r="B877" s="15" t="s">
        <v>79</v>
      </c>
      <c r="C877" s="15" t="s">
        <v>76</v>
      </c>
      <c r="D877" s="19">
        <v>250</v>
      </c>
      <c r="E877" s="17" t="s">
        <v>98</v>
      </c>
      <c r="F877" s="17">
        <v>2023</v>
      </c>
    </row>
    <row r="878" spans="1:6" x14ac:dyDescent="0.25">
      <c r="A878" s="15" t="s">
        <v>19</v>
      </c>
      <c r="B878" s="15" t="s">
        <v>75</v>
      </c>
      <c r="C878" s="15" t="s">
        <v>76</v>
      </c>
      <c r="D878" s="19">
        <v>29.260869565217391</v>
      </c>
      <c r="E878" s="17" t="s">
        <v>98</v>
      </c>
      <c r="F878" s="17">
        <v>2023</v>
      </c>
    </row>
    <row r="879" spans="1:6" x14ac:dyDescent="0.25">
      <c r="A879" s="15" t="s">
        <v>20</v>
      </c>
      <c r="B879" s="15" t="s">
        <v>81</v>
      </c>
      <c r="C879" s="15" t="s">
        <v>76</v>
      </c>
      <c r="D879" s="19">
        <v>99.173913043478265</v>
      </c>
      <c r="E879" s="17" t="s">
        <v>98</v>
      </c>
      <c r="F879" s="17">
        <v>2023</v>
      </c>
    </row>
    <row r="880" spans="1:6" x14ac:dyDescent="0.25">
      <c r="A880" s="15" t="s">
        <v>21</v>
      </c>
      <c r="B880" s="15" t="s">
        <v>81</v>
      </c>
      <c r="C880" s="15" t="s">
        <v>76</v>
      </c>
      <c r="D880" s="19">
        <v>103.04347826086956</v>
      </c>
      <c r="E880" s="17" t="s">
        <v>98</v>
      </c>
      <c r="F880" s="17">
        <v>2023</v>
      </c>
    </row>
    <row r="881" spans="1:6" x14ac:dyDescent="0.25">
      <c r="A881" s="15" t="s">
        <v>22</v>
      </c>
      <c r="B881" s="15" t="s">
        <v>81</v>
      </c>
      <c r="C881" s="15" t="s">
        <v>76</v>
      </c>
      <c r="D881" s="19">
        <v>106.95652173913044</v>
      </c>
      <c r="E881" s="17" t="s">
        <v>98</v>
      </c>
      <c r="F881" s="17">
        <v>2023</v>
      </c>
    </row>
    <row r="882" spans="1:6" x14ac:dyDescent="0.25">
      <c r="A882" s="15" t="s">
        <v>23</v>
      </c>
      <c r="B882" s="15" t="s">
        <v>82</v>
      </c>
      <c r="C882" s="15" t="s">
        <v>76</v>
      </c>
      <c r="D882" s="19">
        <v>60</v>
      </c>
      <c r="E882" s="17" t="s">
        <v>98</v>
      </c>
      <c r="F882" s="17">
        <v>2023</v>
      </c>
    </row>
    <row r="883" spans="1:6" x14ac:dyDescent="0.25">
      <c r="A883" s="15" t="s">
        <v>24</v>
      </c>
      <c r="B883" s="15" t="s">
        <v>82</v>
      </c>
      <c r="C883" s="15" t="s">
        <v>76</v>
      </c>
      <c r="D883" s="19">
        <v>100.8695652173913</v>
      </c>
      <c r="E883" s="17" t="s">
        <v>98</v>
      </c>
      <c r="F883" s="17">
        <v>2023</v>
      </c>
    </row>
    <row r="884" spans="1:6" x14ac:dyDescent="0.25">
      <c r="A884" s="15" t="s">
        <v>25</v>
      </c>
      <c r="B884" s="15" t="s">
        <v>75</v>
      </c>
      <c r="C884" s="15" t="s">
        <v>76</v>
      </c>
      <c r="D884" s="19">
        <v>34.130434782608695</v>
      </c>
      <c r="E884" s="17" t="s">
        <v>98</v>
      </c>
      <c r="F884" s="17">
        <v>2023</v>
      </c>
    </row>
    <row r="885" spans="1:6" x14ac:dyDescent="0.25">
      <c r="A885" s="15" t="s">
        <v>26</v>
      </c>
      <c r="B885" s="15" t="s">
        <v>82</v>
      </c>
      <c r="C885" s="15" t="s">
        <v>76</v>
      </c>
      <c r="D885" s="19">
        <v>61.739130434782609</v>
      </c>
      <c r="E885" s="17" t="s">
        <v>98</v>
      </c>
      <c r="F885" s="17">
        <v>2023</v>
      </c>
    </row>
    <row r="886" spans="1:6" x14ac:dyDescent="0.25">
      <c r="A886" s="15" t="s">
        <v>27</v>
      </c>
      <c r="B886" s="15" t="s">
        <v>82</v>
      </c>
      <c r="C886" s="15" t="s">
        <v>76</v>
      </c>
      <c r="D886" s="19">
        <v>49.782608695652172</v>
      </c>
      <c r="E886" s="17" t="s">
        <v>98</v>
      </c>
      <c r="F886" s="17">
        <v>2023</v>
      </c>
    </row>
    <row r="887" spans="1:6" x14ac:dyDescent="0.25">
      <c r="A887" s="15" t="s">
        <v>28</v>
      </c>
      <c r="B887" s="15" t="s">
        <v>84</v>
      </c>
      <c r="C887" s="15" t="s">
        <v>76</v>
      </c>
      <c r="D887" s="19">
        <v>15.217391304347826</v>
      </c>
      <c r="E887" s="17" t="s">
        <v>98</v>
      </c>
      <c r="F887" s="17">
        <v>2023</v>
      </c>
    </row>
    <row r="888" spans="1:6" x14ac:dyDescent="0.25">
      <c r="A888" s="15" t="s">
        <v>29</v>
      </c>
      <c r="B888" s="15" t="s">
        <v>75</v>
      </c>
      <c r="C888" s="15" t="s">
        <v>76</v>
      </c>
      <c r="D888" s="19">
        <v>17.739130434782609</v>
      </c>
      <c r="E888" s="17" t="s">
        <v>98</v>
      </c>
      <c r="F888" s="17">
        <v>2023</v>
      </c>
    </row>
    <row r="889" spans="1:6" x14ac:dyDescent="0.25">
      <c r="A889" s="15" t="s">
        <v>30</v>
      </c>
      <c r="B889" s="15" t="s">
        <v>75</v>
      </c>
      <c r="C889" s="15" t="s">
        <v>76</v>
      </c>
      <c r="D889" s="19">
        <v>23.695652173913043</v>
      </c>
      <c r="E889" s="17" t="s">
        <v>98</v>
      </c>
      <c r="F889" s="17">
        <v>2023</v>
      </c>
    </row>
    <row r="890" spans="1:6" x14ac:dyDescent="0.25">
      <c r="A890" s="15" t="s">
        <v>32</v>
      </c>
      <c r="B890" s="15" t="s">
        <v>84</v>
      </c>
      <c r="C890" s="15" t="s">
        <v>76</v>
      </c>
      <c r="D890" s="19">
        <v>77.434782608695656</v>
      </c>
      <c r="E890" s="17" t="s">
        <v>98</v>
      </c>
      <c r="F890" s="17">
        <v>2023</v>
      </c>
    </row>
    <row r="891" spans="1:6" x14ac:dyDescent="0.25">
      <c r="A891" s="15" t="s">
        <v>86</v>
      </c>
      <c r="B891" s="15" t="s">
        <v>80</v>
      </c>
      <c r="C891" s="15" t="s">
        <v>76</v>
      </c>
      <c r="D891" s="19">
        <v>42.826086956521742</v>
      </c>
      <c r="E891" s="17" t="s">
        <v>98</v>
      </c>
      <c r="F891" s="17">
        <v>2023</v>
      </c>
    </row>
    <row r="892" spans="1:6" x14ac:dyDescent="0.25">
      <c r="A892" s="15" t="s">
        <v>33</v>
      </c>
      <c r="B892" s="15" t="s">
        <v>80</v>
      </c>
      <c r="C892" s="15" t="s">
        <v>76</v>
      </c>
      <c r="D892" s="19">
        <v>21.173913043478262</v>
      </c>
      <c r="E892" s="17" t="s">
        <v>98</v>
      </c>
      <c r="F892" s="17">
        <v>2023</v>
      </c>
    </row>
    <row r="893" spans="1:6" x14ac:dyDescent="0.25">
      <c r="A893" s="15" t="s">
        <v>34</v>
      </c>
      <c r="B893" s="15" t="s">
        <v>81</v>
      </c>
      <c r="C893" s="15" t="s">
        <v>76</v>
      </c>
      <c r="D893" s="19">
        <v>71.15789473684211</v>
      </c>
      <c r="E893" s="17" t="s">
        <v>98</v>
      </c>
      <c r="F893" s="17">
        <v>2023</v>
      </c>
    </row>
    <row r="894" spans="1:6" x14ac:dyDescent="0.25">
      <c r="A894" s="15" t="s">
        <v>35</v>
      </c>
      <c r="B894" s="15" t="s">
        <v>81</v>
      </c>
      <c r="C894" s="15" t="s">
        <v>76</v>
      </c>
      <c r="D894" s="19">
        <v>74.695652173913047</v>
      </c>
      <c r="E894" s="17" t="s">
        <v>98</v>
      </c>
      <c r="F894" s="17">
        <v>2023</v>
      </c>
    </row>
    <row r="895" spans="1:6" x14ac:dyDescent="0.25">
      <c r="A895" s="15" t="s">
        <v>36</v>
      </c>
      <c r="B895" s="15" t="s">
        <v>75</v>
      </c>
      <c r="C895" s="15" t="s">
        <v>76</v>
      </c>
      <c r="D895" s="19">
        <v>16.260869565217391</v>
      </c>
      <c r="E895" s="17" t="s">
        <v>98</v>
      </c>
      <c r="F895" s="17">
        <v>2023</v>
      </c>
    </row>
    <row r="896" spans="1:6" x14ac:dyDescent="0.25">
      <c r="A896" s="15" t="s">
        <v>37</v>
      </c>
      <c r="B896" s="15" t="s">
        <v>81</v>
      </c>
      <c r="C896" s="15" t="s">
        <v>76</v>
      </c>
      <c r="D896" s="19">
        <v>165</v>
      </c>
      <c r="E896" s="17" t="s">
        <v>98</v>
      </c>
      <c r="F896" s="17">
        <v>2023</v>
      </c>
    </row>
    <row r="897" spans="1:6" x14ac:dyDescent="0.25">
      <c r="A897" s="15" t="s">
        <v>38</v>
      </c>
      <c r="B897" s="15" t="s">
        <v>84</v>
      </c>
      <c r="C897" s="15" t="s">
        <v>76</v>
      </c>
      <c r="D897" s="19">
        <v>22.608695652173914</v>
      </c>
      <c r="E897" s="17" t="s">
        <v>98</v>
      </c>
      <c r="F897" s="17">
        <v>2023</v>
      </c>
    </row>
    <row r="898" spans="1:6" x14ac:dyDescent="0.25">
      <c r="A898" s="15" t="s">
        <v>39</v>
      </c>
      <c r="B898" s="15" t="s">
        <v>75</v>
      </c>
      <c r="C898" s="15" t="s">
        <v>76</v>
      </c>
      <c r="D898" s="19">
        <v>14.608695652173912</v>
      </c>
      <c r="E898" s="17" t="s">
        <v>98</v>
      </c>
      <c r="F898" s="17">
        <v>2023</v>
      </c>
    </row>
    <row r="899" spans="1:6" x14ac:dyDescent="0.25">
      <c r="A899" s="15" t="s">
        <v>40</v>
      </c>
      <c r="B899" s="15" t="s">
        <v>75</v>
      </c>
      <c r="C899" s="15" t="s">
        <v>76</v>
      </c>
      <c r="D899" s="19">
        <v>20.391304347826086</v>
      </c>
      <c r="E899" s="17" t="s">
        <v>98</v>
      </c>
      <c r="F899" s="17">
        <v>2023</v>
      </c>
    </row>
    <row r="900" spans="1:6" x14ac:dyDescent="0.25">
      <c r="A900" s="15" t="s">
        <v>41</v>
      </c>
      <c r="B900" s="15" t="s">
        <v>80</v>
      </c>
      <c r="C900" s="15" t="s">
        <v>76</v>
      </c>
      <c r="D900" s="19">
        <v>49.869565217391305</v>
      </c>
      <c r="E900" s="17" t="s">
        <v>98</v>
      </c>
      <c r="F900" s="17">
        <v>2023</v>
      </c>
    </row>
    <row r="901" spans="1:6" x14ac:dyDescent="0.25">
      <c r="A901" s="15" t="s">
        <v>42</v>
      </c>
      <c r="B901" s="15" t="s">
        <v>80</v>
      </c>
      <c r="C901" s="15" t="s">
        <v>76</v>
      </c>
      <c r="D901" s="19">
        <v>63.695652173913047</v>
      </c>
      <c r="E901" s="17" t="s">
        <v>98</v>
      </c>
      <c r="F901" s="17">
        <v>2023</v>
      </c>
    </row>
    <row r="902" spans="1:6" x14ac:dyDescent="0.25">
      <c r="A902" s="15" t="s">
        <v>87</v>
      </c>
      <c r="B902" s="15" t="s">
        <v>80</v>
      </c>
      <c r="C902" s="15" t="s">
        <v>76</v>
      </c>
      <c r="D902" s="19">
        <v>68.913043478260875</v>
      </c>
      <c r="E902" s="17" t="s">
        <v>98</v>
      </c>
      <c r="F902" s="17">
        <v>2023</v>
      </c>
    </row>
    <row r="903" spans="1:6" x14ac:dyDescent="0.25">
      <c r="A903" s="15" t="s">
        <v>43</v>
      </c>
      <c r="B903" s="15" t="s">
        <v>80</v>
      </c>
      <c r="C903" s="15" t="s">
        <v>76</v>
      </c>
      <c r="D903" s="19">
        <v>28.130434782608695</v>
      </c>
      <c r="E903" s="17" t="s">
        <v>98</v>
      </c>
      <c r="F903" s="17">
        <v>2023</v>
      </c>
    </row>
    <row r="904" spans="1:6" x14ac:dyDescent="0.25">
      <c r="A904" s="15" t="s">
        <v>44</v>
      </c>
      <c r="B904" s="15" t="s">
        <v>75</v>
      </c>
      <c r="C904" s="15" t="s">
        <v>76</v>
      </c>
      <c r="D904" s="19">
        <v>15.130434782608695</v>
      </c>
      <c r="E904" s="17" t="s">
        <v>98</v>
      </c>
      <c r="F904" s="17">
        <v>2023</v>
      </c>
    </row>
    <row r="905" spans="1:6" x14ac:dyDescent="0.25">
      <c r="A905" s="15" t="s">
        <v>45</v>
      </c>
      <c r="B905" s="15" t="s">
        <v>84</v>
      </c>
      <c r="C905" s="15" t="s">
        <v>88</v>
      </c>
      <c r="D905" s="19">
        <v>26.173913043478262</v>
      </c>
      <c r="E905" s="17" t="s">
        <v>98</v>
      </c>
      <c r="F905" s="17">
        <v>2023</v>
      </c>
    </row>
    <row r="906" spans="1:6" x14ac:dyDescent="0.25">
      <c r="A906" s="15" t="s">
        <v>47</v>
      </c>
      <c r="B906" s="15" t="s">
        <v>84</v>
      </c>
      <c r="C906" s="15" t="s">
        <v>88</v>
      </c>
      <c r="D906" s="19">
        <v>17.9375</v>
      </c>
      <c r="E906" s="17" t="s">
        <v>98</v>
      </c>
      <c r="F906" s="17">
        <v>2023</v>
      </c>
    </row>
    <row r="907" spans="1:6" x14ac:dyDescent="0.25">
      <c r="A907" s="15" t="s">
        <v>48</v>
      </c>
      <c r="B907" s="15" t="s">
        <v>84</v>
      </c>
      <c r="C907" s="15" t="s">
        <v>88</v>
      </c>
      <c r="D907" s="19">
        <v>39.043478260869563</v>
      </c>
      <c r="E907" s="17" t="s">
        <v>98</v>
      </c>
      <c r="F907" s="17">
        <v>2023</v>
      </c>
    </row>
    <row r="908" spans="1:6" x14ac:dyDescent="0.25">
      <c r="A908" s="15" t="s">
        <v>49</v>
      </c>
      <c r="B908" s="15" t="s">
        <v>89</v>
      </c>
      <c r="C908" s="15" t="s">
        <v>88</v>
      </c>
      <c r="D908" s="19">
        <v>6.4782608695652177</v>
      </c>
      <c r="E908" s="17" t="s">
        <v>98</v>
      </c>
      <c r="F908" s="17">
        <v>2023</v>
      </c>
    </row>
    <row r="909" spans="1:6" x14ac:dyDescent="0.25">
      <c r="A909" s="15" t="s">
        <v>51</v>
      </c>
      <c r="B909" s="15" t="s">
        <v>84</v>
      </c>
      <c r="C909" s="15" t="s">
        <v>88</v>
      </c>
      <c r="D909" s="19">
        <v>77.173913043478265</v>
      </c>
      <c r="E909" s="17" t="s">
        <v>98</v>
      </c>
      <c r="F909" s="17">
        <v>2023</v>
      </c>
    </row>
    <row r="910" spans="1:6" x14ac:dyDescent="0.25">
      <c r="A910" s="15" t="s">
        <v>52</v>
      </c>
      <c r="B910" s="15" t="s">
        <v>84</v>
      </c>
      <c r="C910" s="15" t="s">
        <v>88</v>
      </c>
      <c r="D910" s="19">
        <v>12.469565217391304</v>
      </c>
      <c r="E910" s="17" t="s">
        <v>98</v>
      </c>
      <c r="F910" s="17">
        <v>2023</v>
      </c>
    </row>
    <row r="911" spans="1:6" x14ac:dyDescent="0.25">
      <c r="A911" s="15" t="s">
        <v>53</v>
      </c>
      <c r="B911" s="15" t="s">
        <v>84</v>
      </c>
      <c r="C911" s="15" t="s">
        <v>88</v>
      </c>
      <c r="D911" s="19">
        <v>9.4826086956521731</v>
      </c>
      <c r="E911" s="17" t="s">
        <v>98</v>
      </c>
      <c r="F911" s="17">
        <v>2023</v>
      </c>
    </row>
    <row r="912" spans="1:6" x14ac:dyDescent="0.25">
      <c r="A912" s="15" t="s">
        <v>54</v>
      </c>
      <c r="B912" s="15" t="s">
        <v>75</v>
      </c>
      <c r="C912" s="15" t="s">
        <v>88</v>
      </c>
      <c r="D912" s="19">
        <v>14.382608695652175</v>
      </c>
      <c r="E912" s="17" t="s">
        <v>98</v>
      </c>
      <c r="F912" s="17">
        <v>2023</v>
      </c>
    </row>
    <row r="913" spans="1:6" x14ac:dyDescent="0.25">
      <c r="A913" s="15" t="s">
        <v>91</v>
      </c>
      <c r="B913" s="15" t="s">
        <v>84</v>
      </c>
      <c r="C913" s="15" t="s">
        <v>88</v>
      </c>
      <c r="D913" s="19">
        <v>47.347826086956523</v>
      </c>
      <c r="E913" s="17" t="s">
        <v>98</v>
      </c>
      <c r="F913" s="17">
        <v>2023</v>
      </c>
    </row>
    <row r="914" spans="1:6" x14ac:dyDescent="0.25">
      <c r="A914" s="15" t="s">
        <v>56</v>
      </c>
      <c r="B914" s="15" t="s">
        <v>89</v>
      </c>
      <c r="C914" s="15" t="s">
        <v>88</v>
      </c>
      <c r="D914" s="19">
        <v>17.956521739130434</v>
      </c>
      <c r="E914" s="17" t="s">
        <v>98</v>
      </c>
      <c r="F914" s="17">
        <v>2023</v>
      </c>
    </row>
    <row r="915" spans="1:6" x14ac:dyDescent="0.25">
      <c r="A915" s="15" t="s">
        <v>57</v>
      </c>
      <c r="B915" s="15" t="s">
        <v>89</v>
      </c>
      <c r="C915" s="15" t="s">
        <v>88</v>
      </c>
      <c r="D915" s="19">
        <v>10.565217391304348</v>
      </c>
      <c r="E915" s="17" t="s">
        <v>98</v>
      </c>
      <c r="F915" s="17">
        <v>2023</v>
      </c>
    </row>
    <row r="916" spans="1:6" x14ac:dyDescent="0.25">
      <c r="A916" s="15" t="s">
        <v>58</v>
      </c>
      <c r="B916" s="15" t="s">
        <v>75</v>
      </c>
      <c r="C916" s="15" t="s">
        <v>88</v>
      </c>
      <c r="D916" s="19">
        <v>64.130434782608702</v>
      </c>
      <c r="E916" s="17" t="s">
        <v>98</v>
      </c>
      <c r="F916" s="17">
        <v>2023</v>
      </c>
    </row>
    <row r="917" spans="1:6" x14ac:dyDescent="0.25">
      <c r="A917" s="15" t="s">
        <v>59</v>
      </c>
      <c r="B917" s="15" t="s">
        <v>75</v>
      </c>
      <c r="C917" s="15" t="s">
        <v>88</v>
      </c>
      <c r="D917" s="19">
        <v>17.304347826086957</v>
      </c>
      <c r="E917" s="17" t="s">
        <v>98</v>
      </c>
      <c r="F917" s="17">
        <v>2023</v>
      </c>
    </row>
    <row r="918" spans="1:6" x14ac:dyDescent="0.25">
      <c r="A918" s="15" t="s">
        <v>60</v>
      </c>
      <c r="B918" s="15" t="s">
        <v>84</v>
      </c>
      <c r="C918" s="15" t="s">
        <v>88</v>
      </c>
      <c r="D918" s="19">
        <v>31.608695652173914</v>
      </c>
      <c r="E918" s="17" t="s">
        <v>98</v>
      </c>
      <c r="F918" s="17">
        <v>2023</v>
      </c>
    </row>
    <row r="919" spans="1:6" x14ac:dyDescent="0.25">
      <c r="A919" s="15" t="s">
        <v>61</v>
      </c>
      <c r="B919" s="15" t="s">
        <v>75</v>
      </c>
      <c r="C919" s="15" t="s">
        <v>93</v>
      </c>
      <c r="D919" s="19">
        <v>32.173913043478258</v>
      </c>
      <c r="E919" s="17" t="s">
        <v>98</v>
      </c>
      <c r="F919" s="17">
        <v>2023</v>
      </c>
    </row>
    <row r="920" spans="1:6" x14ac:dyDescent="0.25">
      <c r="A920" s="15" t="s">
        <v>63</v>
      </c>
      <c r="B920" s="15" t="s">
        <v>75</v>
      </c>
      <c r="C920" s="15" t="s">
        <v>93</v>
      </c>
      <c r="D920" s="19">
        <v>36.956521739130437</v>
      </c>
      <c r="E920" s="17" t="s">
        <v>98</v>
      </c>
      <c r="F920" s="17">
        <v>2023</v>
      </c>
    </row>
    <row r="921" spans="1:6" x14ac:dyDescent="0.25">
      <c r="A921" s="15" t="s">
        <v>64</v>
      </c>
      <c r="B921" s="15" t="s">
        <v>84</v>
      </c>
      <c r="C921" s="15" t="s">
        <v>93</v>
      </c>
      <c r="D921" s="19">
        <v>45.652173913043477</v>
      </c>
      <c r="E921" s="17" t="s">
        <v>98</v>
      </c>
      <c r="F921" s="17">
        <v>2023</v>
      </c>
    </row>
    <row r="922" spans="1:6" x14ac:dyDescent="0.25">
      <c r="A922" s="15" t="s">
        <v>65</v>
      </c>
      <c r="B922" s="15" t="s">
        <v>79</v>
      </c>
      <c r="C922" s="15" t="s">
        <v>94</v>
      </c>
      <c r="D922" s="19">
        <v>700</v>
      </c>
      <c r="E922" s="17" t="s">
        <v>98</v>
      </c>
      <c r="F922" s="17">
        <v>2023</v>
      </c>
    </row>
    <row r="923" spans="1:6" x14ac:dyDescent="0.25">
      <c r="A923" s="15" t="s">
        <v>67</v>
      </c>
      <c r="B923" s="15" t="s">
        <v>95</v>
      </c>
      <c r="C923" s="15" t="s">
        <v>96</v>
      </c>
      <c r="D923" s="19">
        <v>200</v>
      </c>
      <c r="E923" s="17" t="s">
        <v>98</v>
      </c>
      <c r="F923" s="17">
        <v>2023</v>
      </c>
    </row>
    <row r="924" spans="1:6" x14ac:dyDescent="0.25">
      <c r="A924" s="15" t="s">
        <v>6</v>
      </c>
      <c r="B924" s="15" t="s">
        <v>75</v>
      </c>
      <c r="C924" s="15" t="s">
        <v>76</v>
      </c>
      <c r="D924" s="19">
        <v>31.388888888888889</v>
      </c>
      <c r="E924" s="17" t="s">
        <v>99</v>
      </c>
      <c r="F924" s="17">
        <v>2023</v>
      </c>
    </row>
    <row r="925" spans="1:6" x14ac:dyDescent="0.25">
      <c r="A925" s="15" t="s">
        <v>8</v>
      </c>
      <c r="B925" s="15" t="s">
        <v>75</v>
      </c>
      <c r="C925" s="15" t="s">
        <v>76</v>
      </c>
      <c r="D925" s="19">
        <v>90.555555555555557</v>
      </c>
      <c r="E925" s="17" t="s">
        <v>99</v>
      </c>
      <c r="F925" s="17">
        <v>2023</v>
      </c>
    </row>
    <row r="926" spans="1:6" x14ac:dyDescent="0.25">
      <c r="A926" s="15" t="s">
        <v>9</v>
      </c>
      <c r="B926" s="15" t="s">
        <v>75</v>
      </c>
      <c r="C926" s="15" t="s">
        <v>76</v>
      </c>
      <c r="D926" s="19">
        <v>45.277777777777779</v>
      </c>
      <c r="E926" s="17" t="s">
        <v>99</v>
      </c>
      <c r="F926" s="17">
        <v>2023</v>
      </c>
    </row>
    <row r="927" spans="1:6" x14ac:dyDescent="0.25">
      <c r="A927" s="15" t="s">
        <v>10</v>
      </c>
      <c r="B927" s="15" t="s">
        <v>75</v>
      </c>
      <c r="C927" s="15" t="s">
        <v>76</v>
      </c>
      <c r="D927" s="19">
        <v>65</v>
      </c>
      <c r="E927" s="17" t="s">
        <v>99</v>
      </c>
      <c r="F927" s="17">
        <v>2023</v>
      </c>
    </row>
    <row r="928" spans="1:6" x14ac:dyDescent="0.25">
      <c r="A928" s="15" t="s">
        <v>11</v>
      </c>
      <c r="B928" s="15" t="s">
        <v>75</v>
      </c>
      <c r="C928" s="15" t="s">
        <v>76</v>
      </c>
      <c r="D928" s="19">
        <v>22.5</v>
      </c>
      <c r="E928" s="17" t="s">
        <v>99</v>
      </c>
      <c r="F928" s="17">
        <v>2023</v>
      </c>
    </row>
    <row r="929" spans="1:6" x14ac:dyDescent="0.25">
      <c r="A929" s="15" t="s">
        <v>12</v>
      </c>
      <c r="B929" s="15" t="s">
        <v>75</v>
      </c>
      <c r="C929" s="15" t="s">
        <v>76</v>
      </c>
      <c r="D929" s="19">
        <v>32.5</v>
      </c>
      <c r="E929" s="17" t="s">
        <v>99</v>
      </c>
      <c r="F929" s="17">
        <v>2023</v>
      </c>
    </row>
    <row r="930" spans="1:6" x14ac:dyDescent="0.25">
      <c r="A930" s="15" t="s">
        <v>13</v>
      </c>
      <c r="B930" s="15" t="s">
        <v>78</v>
      </c>
      <c r="C930" s="15" t="s">
        <v>76</v>
      </c>
      <c r="D930" s="19">
        <v>28</v>
      </c>
      <c r="E930" s="17" t="s">
        <v>99</v>
      </c>
      <c r="F930" s="17">
        <v>2023</v>
      </c>
    </row>
    <row r="931" spans="1:6" x14ac:dyDescent="0.25">
      <c r="A931" s="15" t="s">
        <v>14</v>
      </c>
      <c r="B931" s="15" t="s">
        <v>79</v>
      </c>
      <c r="C931" s="15" t="s">
        <v>76</v>
      </c>
      <c r="D931" s="19">
        <v>28</v>
      </c>
      <c r="E931" s="17" t="s">
        <v>99</v>
      </c>
      <c r="F931" s="17">
        <v>2023</v>
      </c>
    </row>
    <row r="932" spans="1:6" x14ac:dyDescent="0.25">
      <c r="A932" s="15" t="s">
        <v>15</v>
      </c>
      <c r="B932" s="15" t="s">
        <v>80</v>
      </c>
      <c r="C932" s="15" t="s">
        <v>76</v>
      </c>
      <c r="D932" s="19">
        <v>20.611111111111111</v>
      </c>
      <c r="E932" s="17" t="s">
        <v>99</v>
      </c>
      <c r="F932" s="17">
        <v>2023</v>
      </c>
    </row>
    <row r="933" spans="1:6" x14ac:dyDescent="0.25">
      <c r="A933" s="15" t="s">
        <v>16</v>
      </c>
      <c r="B933" s="15" t="s">
        <v>75</v>
      </c>
      <c r="C933" s="15" t="s">
        <v>76</v>
      </c>
      <c r="D933" s="19">
        <v>19.611111111111111</v>
      </c>
      <c r="E933" s="17" t="s">
        <v>99</v>
      </c>
      <c r="F933" s="17">
        <v>2023</v>
      </c>
    </row>
    <row r="934" spans="1:6" x14ac:dyDescent="0.25">
      <c r="A934" s="15" t="s">
        <v>17</v>
      </c>
      <c r="B934" s="15" t="s">
        <v>75</v>
      </c>
      <c r="C934" s="15" t="s">
        <v>76</v>
      </c>
      <c r="D934" s="19">
        <v>34.722222222222221</v>
      </c>
      <c r="E934" s="17" t="s">
        <v>99</v>
      </c>
      <c r="F934" s="17">
        <v>2023</v>
      </c>
    </row>
    <row r="935" spans="1:6" x14ac:dyDescent="0.25">
      <c r="A935" s="15" t="s">
        <v>18</v>
      </c>
      <c r="B935" s="15" t="s">
        <v>79</v>
      </c>
      <c r="C935" s="15" t="s">
        <v>76</v>
      </c>
      <c r="D935" s="19">
        <v>250</v>
      </c>
      <c r="E935" s="17" t="s">
        <v>99</v>
      </c>
      <c r="F935" s="17">
        <v>2023</v>
      </c>
    </row>
    <row r="936" spans="1:6" x14ac:dyDescent="0.25">
      <c r="A936" s="15" t="s">
        <v>19</v>
      </c>
      <c r="B936" s="15" t="s">
        <v>75</v>
      </c>
      <c r="C936" s="15" t="s">
        <v>76</v>
      </c>
      <c r="D936" s="19">
        <v>29.722222222222221</v>
      </c>
      <c r="E936" s="17" t="s">
        <v>99</v>
      </c>
      <c r="F936" s="17">
        <v>2023</v>
      </c>
    </row>
    <row r="937" spans="1:6" x14ac:dyDescent="0.25">
      <c r="A937" s="15" t="s">
        <v>20</v>
      </c>
      <c r="B937" s="15" t="s">
        <v>81</v>
      </c>
      <c r="C937" s="15" t="s">
        <v>76</v>
      </c>
      <c r="D937" s="19">
        <v>100</v>
      </c>
      <c r="E937" s="17" t="s">
        <v>99</v>
      </c>
      <c r="F937" s="17">
        <v>2023</v>
      </c>
    </row>
    <row r="938" spans="1:6" x14ac:dyDescent="0.25">
      <c r="A938" s="15" t="s">
        <v>21</v>
      </c>
      <c r="B938" s="15" t="s">
        <v>81</v>
      </c>
      <c r="C938" s="15" t="s">
        <v>76</v>
      </c>
      <c r="D938" s="19">
        <v>100</v>
      </c>
      <c r="E938" s="17" t="s">
        <v>99</v>
      </c>
      <c r="F938" s="17">
        <v>2023</v>
      </c>
    </row>
    <row r="939" spans="1:6" x14ac:dyDescent="0.25">
      <c r="A939" s="15" t="s">
        <v>22</v>
      </c>
      <c r="B939" s="15" t="s">
        <v>81</v>
      </c>
      <c r="C939" s="15" t="s">
        <v>76</v>
      </c>
      <c r="D939" s="19">
        <v>110</v>
      </c>
      <c r="E939" s="17" t="s">
        <v>99</v>
      </c>
      <c r="F939" s="17">
        <v>2023</v>
      </c>
    </row>
    <row r="940" spans="1:6" x14ac:dyDescent="0.25">
      <c r="A940" s="15" t="s">
        <v>23</v>
      </c>
      <c r="B940" s="15" t="s">
        <v>82</v>
      </c>
      <c r="C940" s="15" t="s">
        <v>76</v>
      </c>
      <c r="D940" s="19">
        <v>60</v>
      </c>
      <c r="E940" s="17" t="s">
        <v>99</v>
      </c>
      <c r="F940" s="17">
        <v>2023</v>
      </c>
    </row>
    <row r="941" spans="1:6" x14ac:dyDescent="0.25">
      <c r="A941" s="15" t="s">
        <v>24</v>
      </c>
      <c r="B941" s="15" t="s">
        <v>82</v>
      </c>
      <c r="C941" s="15" t="s">
        <v>76</v>
      </c>
      <c r="D941" s="19">
        <v>100</v>
      </c>
      <c r="E941" s="17" t="s">
        <v>99</v>
      </c>
      <c r="F941" s="17">
        <v>2023</v>
      </c>
    </row>
    <row r="942" spans="1:6" x14ac:dyDescent="0.25">
      <c r="A942" s="15" t="s">
        <v>25</v>
      </c>
      <c r="B942" s="15" t="s">
        <v>75</v>
      </c>
      <c r="C942" s="15" t="s">
        <v>76</v>
      </c>
      <c r="D942" s="19">
        <v>36.944444444444443</v>
      </c>
      <c r="E942" s="17" t="s">
        <v>99</v>
      </c>
      <c r="F942" s="17">
        <v>2023</v>
      </c>
    </row>
    <row r="943" spans="1:6" x14ac:dyDescent="0.25">
      <c r="A943" s="15" t="s">
        <v>26</v>
      </c>
      <c r="B943" s="15" t="s">
        <v>82</v>
      </c>
      <c r="C943" s="15" t="s">
        <v>76</v>
      </c>
      <c r="D943" s="19">
        <v>61.111111111111114</v>
      </c>
      <c r="E943" s="17" t="s">
        <v>99</v>
      </c>
      <c r="F943" s="17">
        <v>2023</v>
      </c>
    </row>
    <row r="944" spans="1:6" x14ac:dyDescent="0.25">
      <c r="A944" s="15" t="s">
        <v>27</v>
      </c>
      <c r="B944" s="15" t="s">
        <v>82</v>
      </c>
      <c r="C944" s="15" t="s">
        <v>76</v>
      </c>
      <c r="D944" s="19">
        <v>50</v>
      </c>
      <c r="E944" s="17" t="s">
        <v>99</v>
      </c>
      <c r="F944" s="17">
        <v>2023</v>
      </c>
    </row>
    <row r="945" spans="1:6" x14ac:dyDescent="0.25">
      <c r="A945" s="15" t="s">
        <v>28</v>
      </c>
      <c r="B945" s="15" t="s">
        <v>84</v>
      </c>
      <c r="C945" s="15" t="s">
        <v>76</v>
      </c>
      <c r="D945" s="19">
        <v>16.611111111111111</v>
      </c>
      <c r="E945" s="17" t="s">
        <v>99</v>
      </c>
      <c r="F945" s="17">
        <v>2023</v>
      </c>
    </row>
    <row r="946" spans="1:6" x14ac:dyDescent="0.25">
      <c r="A946" s="15" t="s">
        <v>29</v>
      </c>
      <c r="B946" s="15" t="s">
        <v>75</v>
      </c>
      <c r="C946" s="15" t="s">
        <v>76</v>
      </c>
      <c r="D946" s="19">
        <v>14.722222222222221</v>
      </c>
      <c r="E946" s="17" t="s">
        <v>99</v>
      </c>
      <c r="F946" s="17">
        <v>2023</v>
      </c>
    </row>
    <row r="947" spans="1:6" x14ac:dyDescent="0.25">
      <c r="A947" s="15" t="s">
        <v>30</v>
      </c>
      <c r="B947" s="15" t="s">
        <v>75</v>
      </c>
      <c r="C947" s="15" t="s">
        <v>76</v>
      </c>
      <c r="D947" s="19">
        <v>20</v>
      </c>
      <c r="E947" s="17" t="s">
        <v>99</v>
      </c>
      <c r="F947" s="17">
        <v>2023</v>
      </c>
    </row>
    <row r="948" spans="1:6" x14ac:dyDescent="0.25">
      <c r="A948" s="15" t="s">
        <v>32</v>
      </c>
      <c r="B948" s="15" t="s">
        <v>84</v>
      </c>
      <c r="C948" s="15" t="s">
        <v>76</v>
      </c>
      <c r="D948" s="19">
        <v>76.17647058823529</v>
      </c>
      <c r="E948" s="17" t="s">
        <v>99</v>
      </c>
      <c r="F948" s="17">
        <v>2023</v>
      </c>
    </row>
    <row r="949" spans="1:6" x14ac:dyDescent="0.25">
      <c r="A949" s="15" t="s">
        <v>86</v>
      </c>
      <c r="B949" s="15" t="s">
        <v>80</v>
      </c>
      <c r="C949" s="15" t="s">
        <v>76</v>
      </c>
      <c r="D949" s="19">
        <v>46.111111111111114</v>
      </c>
      <c r="E949" s="17" t="s">
        <v>99</v>
      </c>
      <c r="F949" s="17">
        <v>2023</v>
      </c>
    </row>
    <row r="950" spans="1:6" x14ac:dyDescent="0.25">
      <c r="A950" s="15" t="s">
        <v>33</v>
      </c>
      <c r="B950" s="15" t="s">
        <v>80</v>
      </c>
      <c r="C950" s="15" t="s">
        <v>76</v>
      </c>
      <c r="D950" s="19">
        <v>21.5</v>
      </c>
      <c r="E950" s="17" t="s">
        <v>99</v>
      </c>
      <c r="F950" s="17">
        <v>2023</v>
      </c>
    </row>
    <row r="951" spans="1:6" x14ac:dyDescent="0.25">
      <c r="A951" s="15" t="s">
        <v>34</v>
      </c>
      <c r="B951" s="15" t="s">
        <v>81</v>
      </c>
      <c r="C951" s="15" t="s">
        <v>76</v>
      </c>
      <c r="D951" s="19">
        <v>72.92307692307692</v>
      </c>
      <c r="E951" s="17" t="s">
        <v>99</v>
      </c>
      <c r="F951" s="17">
        <v>2023</v>
      </c>
    </row>
    <row r="952" spans="1:6" x14ac:dyDescent="0.25">
      <c r="A952" s="15" t="s">
        <v>35</v>
      </c>
      <c r="B952" s="15" t="s">
        <v>81</v>
      </c>
      <c r="C952" s="15" t="s">
        <v>76</v>
      </c>
      <c r="D952" s="19">
        <v>74.111111111111114</v>
      </c>
      <c r="E952" s="17" t="s">
        <v>99</v>
      </c>
      <c r="F952" s="17">
        <v>2023</v>
      </c>
    </row>
    <row r="953" spans="1:6" x14ac:dyDescent="0.25">
      <c r="A953" s="15" t="s">
        <v>36</v>
      </c>
      <c r="B953" s="15" t="s">
        <v>75</v>
      </c>
      <c r="C953" s="15" t="s">
        <v>76</v>
      </c>
      <c r="D953" s="19">
        <v>16.666666666666668</v>
      </c>
      <c r="E953" s="17" t="s">
        <v>99</v>
      </c>
      <c r="F953" s="17">
        <v>2023</v>
      </c>
    </row>
    <row r="954" spans="1:6" x14ac:dyDescent="0.25">
      <c r="A954" s="15" t="s">
        <v>37</v>
      </c>
      <c r="B954" s="15" t="s">
        <v>81</v>
      </c>
      <c r="C954" s="15" t="s">
        <v>76</v>
      </c>
      <c r="D954" s="19">
        <v>165</v>
      </c>
      <c r="E954" s="17" t="s">
        <v>99</v>
      </c>
      <c r="F954" s="17">
        <v>2023</v>
      </c>
    </row>
    <row r="955" spans="1:6" x14ac:dyDescent="0.25">
      <c r="A955" s="15" t="s">
        <v>38</v>
      </c>
      <c r="B955" s="15" t="s">
        <v>84</v>
      </c>
      <c r="C955" s="15" t="s">
        <v>76</v>
      </c>
      <c r="D955" s="19">
        <v>20.388888888888889</v>
      </c>
      <c r="E955" s="17" t="s">
        <v>99</v>
      </c>
      <c r="F955" s="17">
        <v>2023</v>
      </c>
    </row>
    <row r="956" spans="1:6" x14ac:dyDescent="0.25">
      <c r="A956" s="15" t="s">
        <v>39</v>
      </c>
      <c r="B956" s="15" t="s">
        <v>75</v>
      </c>
      <c r="C956" s="15" t="s">
        <v>76</v>
      </c>
      <c r="D956" s="19">
        <v>20.722222222222221</v>
      </c>
      <c r="E956" s="17" t="s">
        <v>99</v>
      </c>
      <c r="F956" s="17">
        <v>2023</v>
      </c>
    </row>
    <row r="957" spans="1:6" x14ac:dyDescent="0.25">
      <c r="A957" s="15" t="s">
        <v>40</v>
      </c>
      <c r="B957" s="15" t="s">
        <v>75</v>
      </c>
      <c r="C957" s="15" t="s">
        <v>76</v>
      </c>
      <c r="D957" s="19">
        <v>25.166666666666668</v>
      </c>
      <c r="E957" s="17" t="s">
        <v>99</v>
      </c>
      <c r="F957" s="17">
        <v>2023</v>
      </c>
    </row>
    <row r="958" spans="1:6" x14ac:dyDescent="0.25">
      <c r="A958" s="15" t="s">
        <v>41</v>
      </c>
      <c r="B958" s="15" t="s">
        <v>80</v>
      </c>
      <c r="C958" s="15" t="s">
        <v>76</v>
      </c>
      <c r="D958" s="19">
        <v>50.833333333333336</v>
      </c>
      <c r="E958" s="17" t="s">
        <v>99</v>
      </c>
      <c r="F958" s="17">
        <v>2023</v>
      </c>
    </row>
    <row r="959" spans="1:6" x14ac:dyDescent="0.25">
      <c r="A959" s="15" t="s">
        <v>42</v>
      </c>
      <c r="B959" s="15" t="s">
        <v>80</v>
      </c>
      <c r="C959" s="15" t="s">
        <v>76</v>
      </c>
      <c r="D959" s="19">
        <v>65</v>
      </c>
      <c r="E959" s="17" t="s">
        <v>99</v>
      </c>
      <c r="F959" s="17">
        <v>2023</v>
      </c>
    </row>
    <row r="960" spans="1:6" x14ac:dyDescent="0.25">
      <c r="A960" s="15" t="s">
        <v>87</v>
      </c>
      <c r="B960" s="15" t="s">
        <v>80</v>
      </c>
      <c r="C960" s="15" t="s">
        <v>76</v>
      </c>
      <c r="D960" s="19">
        <v>70.555555555555557</v>
      </c>
      <c r="E960" s="17" t="s">
        <v>99</v>
      </c>
      <c r="F960" s="17">
        <v>2023</v>
      </c>
    </row>
    <row r="961" spans="1:6" x14ac:dyDescent="0.25">
      <c r="A961" s="15" t="s">
        <v>43</v>
      </c>
      <c r="B961" s="15" t="s">
        <v>80</v>
      </c>
      <c r="C961" s="15" t="s">
        <v>76</v>
      </c>
      <c r="D961" s="19">
        <v>28.444444444444443</v>
      </c>
      <c r="E961" s="17" t="s">
        <v>99</v>
      </c>
      <c r="F961" s="17">
        <v>2023</v>
      </c>
    </row>
    <row r="962" spans="1:6" x14ac:dyDescent="0.25">
      <c r="A962" s="15" t="s">
        <v>44</v>
      </c>
      <c r="B962" s="15" t="s">
        <v>75</v>
      </c>
      <c r="C962" s="15" t="s">
        <v>76</v>
      </c>
      <c r="D962" s="19">
        <v>15</v>
      </c>
      <c r="E962" s="17" t="s">
        <v>99</v>
      </c>
      <c r="F962" s="17">
        <v>2023</v>
      </c>
    </row>
    <row r="963" spans="1:6" x14ac:dyDescent="0.25">
      <c r="A963" s="15" t="s">
        <v>45</v>
      </c>
      <c r="B963" s="15" t="s">
        <v>84</v>
      </c>
      <c r="C963" s="15" t="s">
        <v>88</v>
      </c>
      <c r="D963" s="19">
        <v>41.388888888888886</v>
      </c>
      <c r="E963" s="17" t="s">
        <v>99</v>
      </c>
      <c r="F963" s="17">
        <v>2023</v>
      </c>
    </row>
    <row r="964" spans="1:6" x14ac:dyDescent="0.25">
      <c r="A964" s="15" t="s">
        <v>47</v>
      </c>
      <c r="B964" s="15" t="s">
        <v>84</v>
      </c>
      <c r="C964" s="15" t="s">
        <v>88</v>
      </c>
      <c r="D964" s="19">
        <v>18.222222222222221</v>
      </c>
      <c r="E964" s="17" t="s">
        <v>99</v>
      </c>
      <c r="F964" s="17">
        <v>2023</v>
      </c>
    </row>
    <row r="965" spans="1:6" x14ac:dyDescent="0.25">
      <c r="A965" s="15" t="s">
        <v>48</v>
      </c>
      <c r="B965" s="15" t="s">
        <v>84</v>
      </c>
      <c r="C965" s="15" t="s">
        <v>88</v>
      </c>
      <c r="D965" s="19">
        <v>40.555555555555557</v>
      </c>
      <c r="E965" s="17" t="s">
        <v>99</v>
      </c>
      <c r="F965" s="17">
        <v>2023</v>
      </c>
    </row>
    <row r="966" spans="1:6" x14ac:dyDescent="0.25">
      <c r="A966" s="15" t="s">
        <v>49</v>
      </c>
      <c r="B966" s="15" t="s">
        <v>89</v>
      </c>
      <c r="C966" s="15" t="s">
        <v>88</v>
      </c>
      <c r="D966" s="19">
        <v>6.5555555555555554</v>
      </c>
      <c r="E966" s="17" t="s">
        <v>99</v>
      </c>
      <c r="F966" s="17">
        <v>2023</v>
      </c>
    </row>
    <row r="967" spans="1:6" x14ac:dyDescent="0.25">
      <c r="A967" s="15" t="s">
        <v>107</v>
      </c>
      <c r="B967" s="15" t="s">
        <v>84</v>
      </c>
      <c r="C967" s="15" t="s">
        <v>88</v>
      </c>
      <c r="D967" s="19">
        <v>24.666666666666668</v>
      </c>
      <c r="E967" s="17" t="s">
        <v>99</v>
      </c>
      <c r="F967" s="17">
        <v>2023</v>
      </c>
    </row>
    <row r="968" spans="1:6" x14ac:dyDescent="0.25">
      <c r="A968" s="15" t="s">
        <v>51</v>
      </c>
      <c r="B968" s="15" t="s">
        <v>84</v>
      </c>
      <c r="C968" s="15" t="s">
        <v>88</v>
      </c>
      <c r="D968" s="19">
        <v>77.222222222222229</v>
      </c>
      <c r="E968" s="17" t="s">
        <v>99</v>
      </c>
      <c r="F968" s="17">
        <v>2023</v>
      </c>
    </row>
    <row r="969" spans="1:6" x14ac:dyDescent="0.25">
      <c r="A969" s="15" t="s">
        <v>52</v>
      </c>
      <c r="B969" s="15" t="s">
        <v>84</v>
      </c>
      <c r="C969" s="15" t="s">
        <v>88</v>
      </c>
      <c r="D969" s="19">
        <v>13.264705882352942</v>
      </c>
      <c r="E969" s="17" t="s">
        <v>99</v>
      </c>
      <c r="F969" s="17">
        <v>2023</v>
      </c>
    </row>
    <row r="970" spans="1:6" x14ac:dyDescent="0.25">
      <c r="A970" s="15" t="s">
        <v>53</v>
      </c>
      <c r="B970" s="15" t="s">
        <v>84</v>
      </c>
      <c r="C970" s="15" t="s">
        <v>88</v>
      </c>
      <c r="D970" s="19">
        <v>11.671428571428573</v>
      </c>
      <c r="E970" s="17" t="s">
        <v>99</v>
      </c>
      <c r="F970" s="17">
        <v>2023</v>
      </c>
    </row>
    <row r="971" spans="1:6" x14ac:dyDescent="0.25">
      <c r="A971" s="15" t="s">
        <v>54</v>
      </c>
      <c r="B971" s="15" t="s">
        <v>75</v>
      </c>
      <c r="C971" s="15" t="s">
        <v>88</v>
      </c>
      <c r="D971" s="19">
        <v>15.277777777777779</v>
      </c>
      <c r="E971" s="17" t="s">
        <v>99</v>
      </c>
      <c r="F971" s="17">
        <v>2023</v>
      </c>
    </row>
    <row r="972" spans="1:6" x14ac:dyDescent="0.25">
      <c r="A972" s="15" t="s">
        <v>91</v>
      </c>
      <c r="B972" s="15" t="s">
        <v>84</v>
      </c>
      <c r="C972" s="15" t="s">
        <v>88</v>
      </c>
      <c r="D972" s="19">
        <v>49.055555555555557</v>
      </c>
      <c r="E972" s="17" t="s">
        <v>99</v>
      </c>
      <c r="F972" s="17">
        <v>2023</v>
      </c>
    </row>
    <row r="973" spans="1:6" x14ac:dyDescent="0.25">
      <c r="A973" s="15" t="s">
        <v>56</v>
      </c>
      <c r="B973" s="15" t="s">
        <v>89</v>
      </c>
      <c r="C973" s="15" t="s">
        <v>88</v>
      </c>
      <c r="D973" s="19">
        <v>16.944444444444443</v>
      </c>
      <c r="E973" s="17" t="s">
        <v>99</v>
      </c>
      <c r="F973" s="17">
        <v>2023</v>
      </c>
    </row>
    <row r="974" spans="1:6" x14ac:dyDescent="0.25">
      <c r="A974" s="15" t="s">
        <v>57</v>
      </c>
      <c r="B974" s="15" t="s">
        <v>89</v>
      </c>
      <c r="C974" s="15" t="s">
        <v>88</v>
      </c>
      <c r="D974" s="19">
        <v>10</v>
      </c>
      <c r="E974" s="17" t="s">
        <v>99</v>
      </c>
      <c r="F974" s="17">
        <v>2023</v>
      </c>
    </row>
    <row r="975" spans="1:6" x14ac:dyDescent="0.25">
      <c r="A975" s="15" t="s">
        <v>58</v>
      </c>
      <c r="B975" s="15" t="s">
        <v>75</v>
      </c>
      <c r="C975" s="15" t="s">
        <v>88</v>
      </c>
      <c r="D975" s="19">
        <v>78.888888888888886</v>
      </c>
      <c r="E975" s="17" t="s">
        <v>99</v>
      </c>
      <c r="F975" s="17">
        <v>2023</v>
      </c>
    </row>
    <row r="976" spans="1:6" x14ac:dyDescent="0.25">
      <c r="A976" s="15" t="s">
        <v>59</v>
      </c>
      <c r="B976" s="15" t="s">
        <v>75</v>
      </c>
      <c r="C976" s="15" t="s">
        <v>88</v>
      </c>
      <c r="D976" s="19">
        <v>18.388888888888889</v>
      </c>
      <c r="E976" s="17" t="s">
        <v>99</v>
      </c>
      <c r="F976" s="17">
        <v>2023</v>
      </c>
    </row>
    <row r="977" spans="1:6" x14ac:dyDescent="0.25">
      <c r="A977" s="15" t="s">
        <v>60</v>
      </c>
      <c r="B977" s="15" t="s">
        <v>84</v>
      </c>
      <c r="C977" s="15" t="s">
        <v>88</v>
      </c>
      <c r="D977" s="19">
        <v>33</v>
      </c>
      <c r="E977" s="17" t="s">
        <v>99</v>
      </c>
      <c r="F977" s="17">
        <v>2023</v>
      </c>
    </row>
    <row r="978" spans="1:6" x14ac:dyDescent="0.25">
      <c r="A978" s="15" t="s">
        <v>61</v>
      </c>
      <c r="B978" s="15" t="s">
        <v>75</v>
      </c>
      <c r="C978" s="15" t="s">
        <v>93</v>
      </c>
      <c r="D978" s="19">
        <v>33.888888888888886</v>
      </c>
      <c r="E978" s="17" t="s">
        <v>99</v>
      </c>
      <c r="F978" s="17">
        <v>2023</v>
      </c>
    </row>
    <row r="979" spans="1:6" x14ac:dyDescent="0.25">
      <c r="A979" s="15" t="s">
        <v>63</v>
      </c>
      <c r="B979" s="15" t="s">
        <v>75</v>
      </c>
      <c r="C979" s="15" t="s">
        <v>93</v>
      </c>
      <c r="D979" s="19">
        <v>41.944444444444443</v>
      </c>
      <c r="E979" s="17" t="s">
        <v>99</v>
      </c>
      <c r="F979" s="17">
        <v>2023</v>
      </c>
    </row>
    <row r="980" spans="1:6" x14ac:dyDescent="0.25">
      <c r="A980" s="15" t="s">
        <v>64</v>
      </c>
      <c r="B980" s="15" t="s">
        <v>84</v>
      </c>
      <c r="C980" s="15" t="s">
        <v>93</v>
      </c>
      <c r="D980" s="19">
        <v>39.444444444444443</v>
      </c>
      <c r="E980" s="17" t="s">
        <v>99</v>
      </c>
      <c r="F980" s="17">
        <v>2023</v>
      </c>
    </row>
    <row r="981" spans="1:6" x14ac:dyDescent="0.25">
      <c r="A981" s="15" t="s">
        <v>65</v>
      </c>
      <c r="B981" s="15" t="s">
        <v>79</v>
      </c>
      <c r="C981" s="15" t="s">
        <v>94</v>
      </c>
      <c r="D981" s="19">
        <v>700</v>
      </c>
      <c r="E981" s="17" t="s">
        <v>99</v>
      </c>
      <c r="F981" s="17">
        <v>2023</v>
      </c>
    </row>
    <row r="982" spans="1:6" x14ac:dyDescent="0.25">
      <c r="A982" s="15" t="s">
        <v>67</v>
      </c>
      <c r="B982" s="15" t="s">
        <v>95</v>
      </c>
      <c r="C982" s="15" t="s">
        <v>96</v>
      </c>
      <c r="D982" s="19">
        <v>200</v>
      </c>
      <c r="E982" s="17" t="s">
        <v>99</v>
      </c>
      <c r="F982" s="17">
        <v>2023</v>
      </c>
    </row>
    <row r="983" spans="1:6" x14ac:dyDescent="0.25">
      <c r="A983" s="15" t="s">
        <v>6</v>
      </c>
      <c r="B983" s="15" t="s">
        <v>75</v>
      </c>
      <c r="C983" s="15" t="s">
        <v>76</v>
      </c>
      <c r="D983" s="19">
        <v>27.045454545454547</v>
      </c>
      <c r="E983" s="17" t="s">
        <v>100</v>
      </c>
      <c r="F983" s="17">
        <v>2023</v>
      </c>
    </row>
    <row r="984" spans="1:6" x14ac:dyDescent="0.25">
      <c r="A984" s="15" t="s">
        <v>8</v>
      </c>
      <c r="B984" s="15" t="s">
        <v>75</v>
      </c>
      <c r="C984" s="15" t="s">
        <v>76</v>
      </c>
      <c r="D984" s="19">
        <v>96.590909090909093</v>
      </c>
      <c r="E984" s="17" t="s">
        <v>100</v>
      </c>
      <c r="F984" s="17">
        <v>2023</v>
      </c>
    </row>
    <row r="985" spans="1:6" x14ac:dyDescent="0.25">
      <c r="A985" s="15" t="s">
        <v>9</v>
      </c>
      <c r="B985" s="15" t="s">
        <v>75</v>
      </c>
      <c r="C985" s="15" t="s">
        <v>76</v>
      </c>
      <c r="D985" s="19">
        <v>29.09090909090909</v>
      </c>
      <c r="E985" s="17" t="s">
        <v>100</v>
      </c>
      <c r="F985" s="17">
        <v>2023</v>
      </c>
    </row>
    <row r="986" spans="1:6" x14ac:dyDescent="0.25">
      <c r="A986" s="15" t="s">
        <v>10</v>
      </c>
      <c r="B986" s="15" t="s">
        <v>75</v>
      </c>
      <c r="C986" s="15" t="s">
        <v>76</v>
      </c>
      <c r="D986" s="19">
        <v>78.409090909090907</v>
      </c>
      <c r="E986" s="17" t="s">
        <v>100</v>
      </c>
      <c r="F986" s="17">
        <v>2023</v>
      </c>
    </row>
    <row r="987" spans="1:6" x14ac:dyDescent="0.25">
      <c r="A987" s="15" t="s">
        <v>11</v>
      </c>
      <c r="B987" s="15" t="s">
        <v>75</v>
      </c>
      <c r="C987" s="15" t="s">
        <v>76</v>
      </c>
      <c r="D987" s="19">
        <v>24.09090909090909</v>
      </c>
      <c r="E987" s="17" t="s">
        <v>100</v>
      </c>
      <c r="F987" s="17">
        <v>2023</v>
      </c>
    </row>
    <row r="988" spans="1:6" x14ac:dyDescent="0.25">
      <c r="A988" s="15" t="s">
        <v>12</v>
      </c>
      <c r="B988" s="15" t="s">
        <v>75</v>
      </c>
      <c r="C988" s="15" t="s">
        <v>76</v>
      </c>
      <c r="D988" s="19">
        <v>37.272727272727273</v>
      </c>
      <c r="E988" s="17" t="s">
        <v>100</v>
      </c>
      <c r="F988" s="17">
        <v>2023</v>
      </c>
    </row>
    <row r="989" spans="1:6" x14ac:dyDescent="0.25">
      <c r="A989" s="15" t="s">
        <v>13</v>
      </c>
      <c r="B989" s="15" t="s">
        <v>78</v>
      </c>
      <c r="C989" s="15" t="s">
        <v>76</v>
      </c>
      <c r="D989" s="19">
        <v>27.863636363636363</v>
      </c>
      <c r="E989" s="17" t="s">
        <v>100</v>
      </c>
      <c r="F989" s="17">
        <v>2023</v>
      </c>
    </row>
    <row r="990" spans="1:6" x14ac:dyDescent="0.25">
      <c r="A990" s="15" t="s">
        <v>14</v>
      </c>
      <c r="B990" s="15" t="s">
        <v>79</v>
      </c>
      <c r="C990" s="15" t="s">
        <v>76</v>
      </c>
      <c r="D990" s="19">
        <v>28</v>
      </c>
      <c r="E990" s="17" t="s">
        <v>100</v>
      </c>
      <c r="F990" s="17">
        <v>2023</v>
      </c>
    </row>
    <row r="991" spans="1:6" x14ac:dyDescent="0.25">
      <c r="A991" s="15" t="s">
        <v>15</v>
      </c>
      <c r="B991" s="15" t="s">
        <v>80</v>
      </c>
      <c r="C991" s="15" t="s">
        <v>76</v>
      </c>
      <c r="D991" s="19">
        <v>20</v>
      </c>
      <c r="E991" s="17" t="s">
        <v>100</v>
      </c>
      <c r="F991" s="17">
        <v>2023</v>
      </c>
    </row>
    <row r="992" spans="1:6" x14ac:dyDescent="0.25">
      <c r="A992" s="15" t="s">
        <v>16</v>
      </c>
      <c r="B992" s="15" t="s">
        <v>75</v>
      </c>
      <c r="C992" s="15" t="s">
        <v>76</v>
      </c>
      <c r="D992" s="19">
        <v>19.772727272727273</v>
      </c>
      <c r="E992" s="17" t="s">
        <v>100</v>
      </c>
      <c r="F992" s="17">
        <v>2023</v>
      </c>
    </row>
    <row r="993" spans="1:6" x14ac:dyDescent="0.25">
      <c r="A993" s="15" t="s">
        <v>17</v>
      </c>
      <c r="B993" s="15" t="s">
        <v>75</v>
      </c>
      <c r="C993" s="15" t="s">
        <v>76</v>
      </c>
      <c r="D993" s="19">
        <v>37.045454545454547</v>
      </c>
      <c r="E993" s="17" t="s">
        <v>100</v>
      </c>
      <c r="F993" s="17">
        <v>2023</v>
      </c>
    </row>
    <row r="994" spans="1:6" x14ac:dyDescent="0.25">
      <c r="A994" s="15" t="s">
        <v>18</v>
      </c>
      <c r="B994" s="15" t="s">
        <v>79</v>
      </c>
      <c r="C994" s="15" t="s">
        <v>76</v>
      </c>
      <c r="D994" s="19">
        <v>250</v>
      </c>
      <c r="E994" s="17" t="s">
        <v>100</v>
      </c>
      <c r="F994" s="17">
        <v>2023</v>
      </c>
    </row>
    <row r="995" spans="1:6" x14ac:dyDescent="0.25">
      <c r="A995" s="15" t="s">
        <v>19</v>
      </c>
      <c r="B995" s="15" t="s">
        <v>75</v>
      </c>
      <c r="C995" s="15" t="s">
        <v>76</v>
      </c>
      <c r="D995" s="19">
        <v>28.636363636363637</v>
      </c>
      <c r="E995" s="17" t="s">
        <v>100</v>
      </c>
      <c r="F995" s="17">
        <v>2023</v>
      </c>
    </row>
    <row r="996" spans="1:6" x14ac:dyDescent="0.25">
      <c r="A996" s="15" t="s">
        <v>20</v>
      </c>
      <c r="B996" s="15" t="s">
        <v>81</v>
      </c>
      <c r="C996" s="15" t="s">
        <v>76</v>
      </c>
      <c r="D996" s="19">
        <v>91.13636363636364</v>
      </c>
      <c r="E996" s="17" t="s">
        <v>100</v>
      </c>
      <c r="F996" s="17">
        <v>2023</v>
      </c>
    </row>
    <row r="997" spans="1:6" x14ac:dyDescent="0.25">
      <c r="A997" s="15" t="s">
        <v>21</v>
      </c>
      <c r="B997" s="15" t="s">
        <v>81</v>
      </c>
      <c r="C997" s="15" t="s">
        <v>76</v>
      </c>
      <c r="D997" s="19">
        <v>100</v>
      </c>
      <c r="E997" s="17" t="s">
        <v>100</v>
      </c>
      <c r="F997" s="17">
        <v>2023</v>
      </c>
    </row>
    <row r="998" spans="1:6" x14ac:dyDescent="0.25">
      <c r="A998" s="15" t="s">
        <v>22</v>
      </c>
      <c r="B998" s="15" t="s">
        <v>81</v>
      </c>
      <c r="C998" s="15" t="s">
        <v>76</v>
      </c>
      <c r="D998" s="19">
        <v>109.54545454545455</v>
      </c>
      <c r="E998" s="17" t="s">
        <v>100</v>
      </c>
      <c r="F998" s="17">
        <v>2023</v>
      </c>
    </row>
    <row r="999" spans="1:6" x14ac:dyDescent="0.25">
      <c r="A999" s="15" t="s">
        <v>23</v>
      </c>
      <c r="B999" s="15" t="s">
        <v>82</v>
      </c>
      <c r="C999" s="15" t="s">
        <v>76</v>
      </c>
      <c r="D999" s="19">
        <v>59.727272727272727</v>
      </c>
      <c r="E999" s="17" t="s">
        <v>100</v>
      </c>
      <c r="F999" s="17">
        <v>2023</v>
      </c>
    </row>
    <row r="1000" spans="1:6" x14ac:dyDescent="0.25">
      <c r="A1000" s="15" t="s">
        <v>24</v>
      </c>
      <c r="B1000" s="15" t="s">
        <v>82</v>
      </c>
      <c r="C1000" s="15" t="s">
        <v>76</v>
      </c>
      <c r="D1000" s="19">
        <v>99.523809523809518</v>
      </c>
      <c r="E1000" s="17" t="s">
        <v>100</v>
      </c>
      <c r="F1000" s="17">
        <v>2023</v>
      </c>
    </row>
    <row r="1001" spans="1:6" x14ac:dyDescent="0.25">
      <c r="A1001" s="15" t="s">
        <v>25</v>
      </c>
      <c r="B1001" s="15" t="s">
        <v>75</v>
      </c>
      <c r="C1001" s="15" t="s">
        <v>76</v>
      </c>
      <c r="D1001" s="19">
        <v>40.227272727272727</v>
      </c>
      <c r="E1001" s="17" t="s">
        <v>100</v>
      </c>
      <c r="F1001" s="17">
        <v>2023</v>
      </c>
    </row>
    <row r="1002" spans="1:6" x14ac:dyDescent="0.25">
      <c r="A1002" s="15" t="s">
        <v>26</v>
      </c>
      <c r="B1002" s="15" t="s">
        <v>82</v>
      </c>
      <c r="C1002" s="15" t="s">
        <v>76</v>
      </c>
      <c r="D1002" s="19">
        <v>60</v>
      </c>
      <c r="E1002" s="17" t="s">
        <v>100</v>
      </c>
      <c r="F1002" s="17">
        <v>2023</v>
      </c>
    </row>
    <row r="1003" spans="1:6" x14ac:dyDescent="0.25">
      <c r="A1003" s="15" t="s">
        <v>27</v>
      </c>
      <c r="B1003" s="15" t="s">
        <v>82</v>
      </c>
      <c r="C1003" s="15" t="s">
        <v>76</v>
      </c>
      <c r="D1003" s="19">
        <v>50</v>
      </c>
      <c r="E1003" s="17" t="s">
        <v>100</v>
      </c>
      <c r="F1003" s="17">
        <v>2023</v>
      </c>
    </row>
    <row r="1004" spans="1:6" x14ac:dyDescent="0.25">
      <c r="A1004" s="15" t="s">
        <v>28</v>
      </c>
      <c r="B1004" s="15" t="s">
        <v>84</v>
      </c>
      <c r="C1004" s="15" t="s">
        <v>76</v>
      </c>
      <c r="D1004" s="19">
        <v>15.818181818181818</v>
      </c>
      <c r="E1004" s="17" t="s">
        <v>100</v>
      </c>
      <c r="F1004" s="17">
        <v>2023</v>
      </c>
    </row>
    <row r="1005" spans="1:6" x14ac:dyDescent="0.25">
      <c r="A1005" s="15" t="s">
        <v>29</v>
      </c>
      <c r="B1005" s="15" t="s">
        <v>75</v>
      </c>
      <c r="C1005" s="15" t="s">
        <v>76</v>
      </c>
      <c r="D1005" s="19">
        <v>19.772727272727273</v>
      </c>
      <c r="E1005" s="17" t="s">
        <v>100</v>
      </c>
      <c r="F1005" s="17">
        <v>2023</v>
      </c>
    </row>
    <row r="1006" spans="1:6" x14ac:dyDescent="0.25">
      <c r="A1006" s="15" t="s">
        <v>30</v>
      </c>
      <c r="B1006" s="15" t="s">
        <v>75</v>
      </c>
      <c r="C1006" s="15" t="s">
        <v>76</v>
      </c>
      <c r="D1006" s="19">
        <v>21.59090909090909</v>
      </c>
      <c r="E1006" s="17" t="s">
        <v>100</v>
      </c>
      <c r="F1006" s="17">
        <v>2023</v>
      </c>
    </row>
    <row r="1007" spans="1:6" x14ac:dyDescent="0.25">
      <c r="A1007" s="15" t="s">
        <v>32</v>
      </c>
      <c r="B1007" s="15" t="s">
        <v>84</v>
      </c>
      <c r="C1007" s="15" t="s">
        <v>76</v>
      </c>
      <c r="D1007" s="19">
        <v>47.727272727272727</v>
      </c>
      <c r="E1007" s="17" t="s">
        <v>100</v>
      </c>
      <c r="F1007" s="17">
        <v>2023</v>
      </c>
    </row>
    <row r="1008" spans="1:6" x14ac:dyDescent="0.25">
      <c r="A1008" s="15" t="s">
        <v>86</v>
      </c>
      <c r="B1008" s="15" t="s">
        <v>80</v>
      </c>
      <c r="C1008" s="15" t="s">
        <v>76</v>
      </c>
      <c r="D1008" s="19">
        <v>50</v>
      </c>
      <c r="E1008" s="17" t="s">
        <v>100</v>
      </c>
      <c r="F1008" s="17">
        <v>2023</v>
      </c>
    </row>
    <row r="1009" spans="1:6" x14ac:dyDescent="0.25">
      <c r="A1009" s="15" t="s">
        <v>33</v>
      </c>
      <c r="B1009" s="15" t="s">
        <v>80</v>
      </c>
      <c r="C1009" s="15" t="s">
        <v>76</v>
      </c>
      <c r="D1009" s="19">
        <v>21.59090909090909</v>
      </c>
      <c r="E1009" s="17" t="s">
        <v>100</v>
      </c>
      <c r="F1009" s="17">
        <v>2023</v>
      </c>
    </row>
    <row r="1010" spans="1:6" x14ac:dyDescent="0.25">
      <c r="A1010" s="15" t="s">
        <v>34</v>
      </c>
      <c r="B1010" s="15" t="s">
        <v>81</v>
      </c>
      <c r="C1010" s="15" t="s">
        <v>76</v>
      </c>
      <c r="D1010" s="19">
        <v>66.8</v>
      </c>
      <c r="E1010" s="17" t="s">
        <v>100</v>
      </c>
      <c r="F1010" s="17">
        <v>2023</v>
      </c>
    </row>
    <row r="1011" spans="1:6" x14ac:dyDescent="0.25">
      <c r="A1011" s="15" t="s">
        <v>35</v>
      </c>
      <c r="B1011" s="15" t="s">
        <v>81</v>
      </c>
      <c r="C1011" s="15" t="s">
        <v>76</v>
      </c>
      <c r="D1011" s="19">
        <v>70.13636363636364</v>
      </c>
      <c r="E1011" s="17" t="s">
        <v>100</v>
      </c>
      <c r="F1011" s="17">
        <v>2023</v>
      </c>
    </row>
    <row r="1012" spans="1:6" x14ac:dyDescent="0.25">
      <c r="A1012" s="15" t="s">
        <v>36</v>
      </c>
      <c r="B1012" s="15" t="s">
        <v>75</v>
      </c>
      <c r="C1012" s="15" t="s">
        <v>76</v>
      </c>
      <c r="D1012" s="19">
        <v>15.909090909090908</v>
      </c>
      <c r="E1012" s="17" t="s">
        <v>100</v>
      </c>
      <c r="F1012" s="17">
        <v>2023</v>
      </c>
    </row>
    <row r="1013" spans="1:6" x14ac:dyDescent="0.25">
      <c r="A1013" s="15" t="s">
        <v>37</v>
      </c>
      <c r="B1013" s="15" t="s">
        <v>81</v>
      </c>
      <c r="C1013" s="15" t="s">
        <v>76</v>
      </c>
      <c r="D1013" s="19">
        <v>153.40909090909091</v>
      </c>
      <c r="E1013" s="17" t="s">
        <v>100</v>
      </c>
      <c r="F1013" s="17">
        <v>2023</v>
      </c>
    </row>
    <row r="1014" spans="1:6" x14ac:dyDescent="0.25">
      <c r="A1014" s="15" t="s">
        <v>38</v>
      </c>
      <c r="B1014" s="15" t="s">
        <v>84</v>
      </c>
      <c r="C1014" s="15" t="s">
        <v>76</v>
      </c>
      <c r="D1014" s="19">
        <v>19.727272727272727</v>
      </c>
      <c r="E1014" s="17" t="s">
        <v>100</v>
      </c>
      <c r="F1014" s="17">
        <v>2023</v>
      </c>
    </row>
    <row r="1015" spans="1:6" x14ac:dyDescent="0.25">
      <c r="A1015" s="15" t="s">
        <v>39</v>
      </c>
      <c r="B1015" s="15" t="s">
        <v>75</v>
      </c>
      <c r="C1015" s="15" t="s">
        <v>76</v>
      </c>
      <c r="D1015" s="19">
        <v>22.09090909090909</v>
      </c>
      <c r="E1015" s="17" t="s">
        <v>100</v>
      </c>
      <c r="F1015" s="17">
        <v>2023</v>
      </c>
    </row>
    <row r="1016" spans="1:6" x14ac:dyDescent="0.25">
      <c r="A1016" s="15" t="s">
        <v>40</v>
      </c>
      <c r="B1016" s="15" t="s">
        <v>75</v>
      </c>
      <c r="C1016" s="15" t="s">
        <v>76</v>
      </c>
      <c r="D1016" s="19">
        <v>24</v>
      </c>
      <c r="E1016" s="17" t="s">
        <v>100</v>
      </c>
      <c r="F1016" s="17">
        <v>2023</v>
      </c>
    </row>
    <row r="1017" spans="1:6" x14ac:dyDescent="0.25">
      <c r="A1017" s="15" t="s">
        <v>41</v>
      </c>
      <c r="B1017" s="15" t="s">
        <v>80</v>
      </c>
      <c r="C1017" s="15" t="s">
        <v>76</v>
      </c>
      <c r="D1017" s="19">
        <v>48.18181818181818</v>
      </c>
      <c r="E1017" s="17" t="s">
        <v>100</v>
      </c>
      <c r="F1017" s="17">
        <v>2023</v>
      </c>
    </row>
    <row r="1018" spans="1:6" x14ac:dyDescent="0.25">
      <c r="A1018" s="15" t="s">
        <v>42</v>
      </c>
      <c r="B1018" s="15" t="s">
        <v>80</v>
      </c>
      <c r="C1018" s="15" t="s">
        <v>76</v>
      </c>
      <c r="D1018" s="19">
        <v>65.681818181818187</v>
      </c>
      <c r="E1018" s="17" t="s">
        <v>100</v>
      </c>
      <c r="F1018" s="17">
        <v>2023</v>
      </c>
    </row>
    <row r="1019" spans="1:6" x14ac:dyDescent="0.25">
      <c r="A1019" s="15" t="s">
        <v>87</v>
      </c>
      <c r="B1019" s="15" t="s">
        <v>80</v>
      </c>
      <c r="C1019" s="15" t="s">
        <v>76</v>
      </c>
      <c r="D1019" s="19">
        <v>73.409090909090907</v>
      </c>
      <c r="E1019" s="17" t="s">
        <v>100</v>
      </c>
      <c r="F1019" s="17">
        <v>2023</v>
      </c>
    </row>
    <row r="1020" spans="1:6" x14ac:dyDescent="0.25">
      <c r="A1020" s="15" t="s">
        <v>43</v>
      </c>
      <c r="B1020" s="15" t="s">
        <v>80</v>
      </c>
      <c r="C1020" s="15" t="s">
        <v>76</v>
      </c>
      <c r="D1020" s="19">
        <v>27.954545454545453</v>
      </c>
      <c r="E1020" s="17" t="s">
        <v>100</v>
      </c>
      <c r="F1020" s="17">
        <v>2023</v>
      </c>
    </row>
    <row r="1021" spans="1:6" x14ac:dyDescent="0.25">
      <c r="A1021" s="15" t="s">
        <v>44</v>
      </c>
      <c r="B1021" s="15" t="s">
        <v>75</v>
      </c>
      <c r="C1021" s="15" t="s">
        <v>76</v>
      </c>
      <c r="D1021" s="19">
        <v>15.5</v>
      </c>
      <c r="E1021" s="17" t="s">
        <v>100</v>
      </c>
      <c r="F1021" s="17">
        <v>2023</v>
      </c>
    </row>
    <row r="1022" spans="1:6" x14ac:dyDescent="0.25">
      <c r="A1022" s="15" t="s">
        <v>45</v>
      </c>
      <c r="B1022" s="15" t="s">
        <v>84</v>
      </c>
      <c r="C1022" s="15" t="s">
        <v>88</v>
      </c>
      <c r="D1022" s="19">
        <v>55.909090909090907</v>
      </c>
      <c r="E1022" s="17" t="s">
        <v>100</v>
      </c>
      <c r="F1022" s="17">
        <v>2023</v>
      </c>
    </row>
    <row r="1023" spans="1:6" x14ac:dyDescent="0.25">
      <c r="A1023" s="15" t="s">
        <v>47</v>
      </c>
      <c r="B1023" s="15" t="s">
        <v>84</v>
      </c>
      <c r="C1023" s="15" t="s">
        <v>88</v>
      </c>
      <c r="D1023" s="19">
        <v>14.568181818181818</v>
      </c>
      <c r="E1023" s="17" t="s">
        <v>100</v>
      </c>
      <c r="F1023" s="17">
        <v>2023</v>
      </c>
    </row>
    <row r="1024" spans="1:6" x14ac:dyDescent="0.25">
      <c r="A1024" s="15" t="s">
        <v>48</v>
      </c>
      <c r="B1024" s="15" t="s">
        <v>84</v>
      </c>
      <c r="C1024" s="15" t="s">
        <v>88</v>
      </c>
      <c r="D1024" s="19">
        <v>45.909090909090907</v>
      </c>
      <c r="E1024" s="17" t="s">
        <v>100</v>
      </c>
      <c r="F1024" s="17">
        <v>2023</v>
      </c>
    </row>
    <row r="1025" spans="1:6" x14ac:dyDescent="0.25">
      <c r="A1025" s="15" t="s">
        <v>49</v>
      </c>
      <c r="B1025" s="15" t="s">
        <v>89</v>
      </c>
      <c r="C1025" s="15" t="s">
        <v>88</v>
      </c>
      <c r="D1025" s="19">
        <v>4.5004545454545459</v>
      </c>
      <c r="E1025" s="17" t="s">
        <v>100</v>
      </c>
      <c r="F1025" s="17">
        <v>2023</v>
      </c>
    </row>
    <row r="1026" spans="1:6" x14ac:dyDescent="0.25">
      <c r="A1026" s="15" t="s">
        <v>107</v>
      </c>
      <c r="B1026" s="15" t="s">
        <v>84</v>
      </c>
      <c r="C1026" s="15" t="s">
        <v>88</v>
      </c>
      <c r="D1026" s="19">
        <v>15.840909090909092</v>
      </c>
      <c r="E1026" s="17" t="s">
        <v>100</v>
      </c>
      <c r="F1026" s="17">
        <v>2023</v>
      </c>
    </row>
    <row r="1027" spans="1:6" x14ac:dyDescent="0.25">
      <c r="A1027" s="15" t="s">
        <v>51</v>
      </c>
      <c r="B1027" s="15" t="s">
        <v>84</v>
      </c>
      <c r="C1027" s="15" t="s">
        <v>88</v>
      </c>
      <c r="D1027" s="19">
        <v>71.590909090909093</v>
      </c>
      <c r="E1027" s="17" t="s">
        <v>100</v>
      </c>
      <c r="F1027" s="17">
        <v>2023</v>
      </c>
    </row>
    <row r="1028" spans="1:6" x14ac:dyDescent="0.25">
      <c r="A1028" s="15" t="s">
        <v>52</v>
      </c>
      <c r="B1028" s="15" t="s">
        <v>84</v>
      </c>
      <c r="C1028" s="15" t="s">
        <v>88</v>
      </c>
      <c r="D1028" s="19">
        <v>16.454545454545453</v>
      </c>
      <c r="E1028" s="17" t="s">
        <v>100</v>
      </c>
      <c r="F1028" s="17">
        <v>2023</v>
      </c>
    </row>
    <row r="1029" spans="1:6" x14ac:dyDescent="0.25">
      <c r="A1029" s="15" t="s">
        <v>53</v>
      </c>
      <c r="B1029" s="15" t="s">
        <v>84</v>
      </c>
      <c r="C1029" s="15" t="s">
        <v>88</v>
      </c>
      <c r="D1029" s="19">
        <v>13</v>
      </c>
      <c r="E1029" s="17" t="s">
        <v>100</v>
      </c>
      <c r="F1029" s="17">
        <v>2023</v>
      </c>
    </row>
    <row r="1030" spans="1:6" x14ac:dyDescent="0.25">
      <c r="A1030" s="15" t="s">
        <v>54</v>
      </c>
      <c r="B1030" s="15" t="s">
        <v>75</v>
      </c>
      <c r="C1030" s="15" t="s">
        <v>88</v>
      </c>
      <c r="D1030" s="19">
        <v>15</v>
      </c>
      <c r="E1030" s="17" t="s">
        <v>100</v>
      </c>
      <c r="F1030" s="17">
        <v>2023</v>
      </c>
    </row>
    <row r="1031" spans="1:6" x14ac:dyDescent="0.25">
      <c r="A1031" s="15" t="s">
        <v>91</v>
      </c>
      <c r="B1031" s="15" t="s">
        <v>84</v>
      </c>
      <c r="C1031" s="15" t="s">
        <v>88</v>
      </c>
      <c r="D1031" s="19">
        <v>49.090909090909093</v>
      </c>
      <c r="E1031" s="17" t="s">
        <v>100</v>
      </c>
      <c r="F1031" s="17">
        <v>2023</v>
      </c>
    </row>
    <row r="1032" spans="1:6" x14ac:dyDescent="0.25">
      <c r="A1032" s="15" t="s">
        <v>56</v>
      </c>
      <c r="B1032" s="15" t="s">
        <v>89</v>
      </c>
      <c r="C1032" s="15" t="s">
        <v>88</v>
      </c>
      <c r="D1032" s="19">
        <v>16.454545454545453</v>
      </c>
      <c r="E1032" s="17" t="s">
        <v>100</v>
      </c>
      <c r="F1032" s="17">
        <v>2023</v>
      </c>
    </row>
    <row r="1033" spans="1:6" x14ac:dyDescent="0.25">
      <c r="A1033" s="15" t="s">
        <v>57</v>
      </c>
      <c r="B1033" s="15" t="s">
        <v>89</v>
      </c>
      <c r="C1033" s="15" t="s">
        <v>88</v>
      </c>
      <c r="D1033" s="19">
        <v>9.9047619047619051</v>
      </c>
      <c r="E1033" s="17" t="s">
        <v>100</v>
      </c>
      <c r="F1033" s="17">
        <v>2023</v>
      </c>
    </row>
    <row r="1034" spans="1:6" x14ac:dyDescent="0.25">
      <c r="A1034" s="15" t="s">
        <v>58</v>
      </c>
      <c r="B1034" s="15" t="s">
        <v>75</v>
      </c>
      <c r="C1034" s="15" t="s">
        <v>88</v>
      </c>
      <c r="D1034" s="19">
        <v>80.227272727272734</v>
      </c>
      <c r="E1034" s="17" t="s">
        <v>100</v>
      </c>
      <c r="F1034" s="17">
        <v>2023</v>
      </c>
    </row>
    <row r="1035" spans="1:6" x14ac:dyDescent="0.25">
      <c r="A1035" s="15" t="s">
        <v>59</v>
      </c>
      <c r="B1035" s="15" t="s">
        <v>75</v>
      </c>
      <c r="C1035" s="15" t="s">
        <v>88</v>
      </c>
      <c r="D1035" s="19">
        <v>22.681818181818183</v>
      </c>
      <c r="E1035" s="17" t="s">
        <v>100</v>
      </c>
      <c r="F1035" s="17">
        <v>2023</v>
      </c>
    </row>
    <row r="1036" spans="1:6" x14ac:dyDescent="0.25">
      <c r="A1036" s="15" t="s">
        <v>60</v>
      </c>
      <c r="B1036" s="15" t="s">
        <v>84</v>
      </c>
      <c r="C1036" s="15" t="s">
        <v>88</v>
      </c>
      <c r="D1036" s="19">
        <v>31.045454545454547</v>
      </c>
      <c r="E1036" s="17" t="s">
        <v>100</v>
      </c>
      <c r="F1036" s="17">
        <v>2023</v>
      </c>
    </row>
    <row r="1037" spans="1:6" x14ac:dyDescent="0.25">
      <c r="A1037" s="15" t="s">
        <v>61</v>
      </c>
      <c r="B1037" s="15" t="s">
        <v>75</v>
      </c>
      <c r="C1037" s="15" t="s">
        <v>93</v>
      </c>
      <c r="D1037" s="19">
        <v>38.18181818181818</v>
      </c>
      <c r="E1037" s="17" t="s">
        <v>100</v>
      </c>
      <c r="F1037" s="17">
        <v>2023</v>
      </c>
    </row>
    <row r="1038" spans="1:6" x14ac:dyDescent="0.25">
      <c r="A1038" s="15" t="s">
        <v>63</v>
      </c>
      <c r="B1038" s="15" t="s">
        <v>75</v>
      </c>
      <c r="C1038" s="15" t="s">
        <v>93</v>
      </c>
      <c r="D1038" s="19">
        <v>71.36363636363636</v>
      </c>
      <c r="E1038" s="17" t="s">
        <v>100</v>
      </c>
      <c r="F1038" s="17">
        <v>2023</v>
      </c>
    </row>
    <row r="1039" spans="1:6" x14ac:dyDescent="0.25">
      <c r="A1039" s="15" t="s">
        <v>64</v>
      </c>
      <c r="B1039" s="15" t="s">
        <v>84</v>
      </c>
      <c r="C1039" s="15" t="s">
        <v>93</v>
      </c>
      <c r="D1039" s="19">
        <v>39.772727272727273</v>
      </c>
      <c r="E1039" s="17" t="s">
        <v>100</v>
      </c>
      <c r="F1039" s="17">
        <v>2023</v>
      </c>
    </row>
    <row r="1040" spans="1:6" x14ac:dyDescent="0.25">
      <c r="A1040" s="15" t="s">
        <v>65</v>
      </c>
      <c r="B1040" s="15" t="s">
        <v>79</v>
      </c>
      <c r="C1040" s="15" t="s">
        <v>94</v>
      </c>
      <c r="D1040" s="19">
        <v>700</v>
      </c>
      <c r="E1040" s="17" t="s">
        <v>100</v>
      </c>
      <c r="F1040" s="17">
        <v>2023</v>
      </c>
    </row>
    <row r="1041" spans="1:6" x14ac:dyDescent="0.25">
      <c r="A1041" s="15" t="s">
        <v>67</v>
      </c>
      <c r="B1041" s="15" t="s">
        <v>95</v>
      </c>
      <c r="C1041" s="15" t="s">
        <v>96</v>
      </c>
      <c r="D1041" s="19">
        <v>184.09090909090909</v>
      </c>
      <c r="E1041" s="17" t="s">
        <v>100</v>
      </c>
      <c r="F1041" s="17">
        <v>2023</v>
      </c>
    </row>
    <row r="1042" spans="1:6" x14ac:dyDescent="0.25">
      <c r="A1042" s="15" t="s">
        <v>6</v>
      </c>
      <c r="B1042" s="15" t="s">
        <v>75</v>
      </c>
      <c r="C1042" s="15" t="s">
        <v>76</v>
      </c>
      <c r="D1042" s="19">
        <v>31.428571428571427</v>
      </c>
      <c r="E1042" s="17" t="s">
        <v>101</v>
      </c>
      <c r="F1042" s="17">
        <v>2023</v>
      </c>
    </row>
    <row r="1043" spans="1:6" x14ac:dyDescent="0.25">
      <c r="A1043" s="15" t="s">
        <v>8</v>
      </c>
      <c r="B1043" s="15" t="s">
        <v>75</v>
      </c>
      <c r="C1043" s="15" t="s">
        <v>76</v>
      </c>
      <c r="D1043" s="19">
        <v>89.047619047619051</v>
      </c>
      <c r="E1043" s="17" t="s">
        <v>101</v>
      </c>
      <c r="F1043" s="17">
        <v>2023</v>
      </c>
    </row>
    <row r="1044" spans="1:6" x14ac:dyDescent="0.25">
      <c r="A1044" s="15" t="s">
        <v>9</v>
      </c>
      <c r="B1044" s="15" t="s">
        <v>75</v>
      </c>
      <c r="C1044" s="15" t="s">
        <v>76</v>
      </c>
      <c r="D1044" s="19">
        <v>30</v>
      </c>
      <c r="E1044" s="17" t="s">
        <v>101</v>
      </c>
      <c r="F1044" s="17">
        <v>2023</v>
      </c>
    </row>
    <row r="1045" spans="1:6" x14ac:dyDescent="0.25">
      <c r="A1045" s="15" t="s">
        <v>10</v>
      </c>
      <c r="B1045" s="15" t="s">
        <v>75</v>
      </c>
      <c r="C1045" s="15" t="s">
        <v>76</v>
      </c>
      <c r="D1045" s="19">
        <v>109.52380952380952</v>
      </c>
      <c r="E1045" s="17" t="s">
        <v>101</v>
      </c>
      <c r="F1045" s="17">
        <v>2023</v>
      </c>
    </row>
    <row r="1046" spans="1:6" x14ac:dyDescent="0.25">
      <c r="A1046" s="15" t="s">
        <v>11</v>
      </c>
      <c r="B1046" s="15" t="s">
        <v>75</v>
      </c>
      <c r="C1046" s="15" t="s">
        <v>76</v>
      </c>
      <c r="D1046" s="19">
        <v>25</v>
      </c>
      <c r="E1046" s="17" t="s">
        <v>101</v>
      </c>
      <c r="F1046" s="17">
        <v>2023</v>
      </c>
    </row>
    <row r="1047" spans="1:6" x14ac:dyDescent="0.25">
      <c r="A1047" s="15" t="s">
        <v>12</v>
      </c>
      <c r="B1047" s="15" t="s">
        <v>75</v>
      </c>
      <c r="C1047" s="15" t="s">
        <v>76</v>
      </c>
      <c r="D1047" s="19">
        <v>38.571428571428569</v>
      </c>
      <c r="E1047" s="17" t="s">
        <v>101</v>
      </c>
      <c r="F1047" s="17">
        <v>2023</v>
      </c>
    </row>
    <row r="1048" spans="1:6" x14ac:dyDescent="0.25">
      <c r="A1048" s="15" t="s">
        <v>13</v>
      </c>
      <c r="B1048" s="15" t="s">
        <v>78</v>
      </c>
      <c r="C1048" s="15" t="s">
        <v>76</v>
      </c>
      <c r="D1048" s="19">
        <v>27.857142857142858</v>
      </c>
      <c r="E1048" s="17" t="s">
        <v>101</v>
      </c>
      <c r="F1048" s="17">
        <v>2023</v>
      </c>
    </row>
    <row r="1049" spans="1:6" x14ac:dyDescent="0.25">
      <c r="A1049" s="15" t="s">
        <v>14</v>
      </c>
      <c r="B1049" s="15" t="s">
        <v>79</v>
      </c>
      <c r="C1049" s="15" t="s">
        <v>76</v>
      </c>
      <c r="D1049" s="19">
        <v>29.047619047619047</v>
      </c>
      <c r="E1049" s="17" t="s">
        <v>101</v>
      </c>
      <c r="F1049" s="17">
        <v>2023</v>
      </c>
    </row>
    <row r="1050" spans="1:6" x14ac:dyDescent="0.25">
      <c r="A1050" s="15" t="s">
        <v>15</v>
      </c>
      <c r="B1050" s="15" t="s">
        <v>80</v>
      </c>
      <c r="C1050" s="15" t="s">
        <v>76</v>
      </c>
      <c r="D1050" s="19">
        <v>19.714285714285715</v>
      </c>
      <c r="E1050" s="17" t="s">
        <v>101</v>
      </c>
      <c r="F1050" s="17">
        <v>2023</v>
      </c>
    </row>
    <row r="1051" spans="1:6" x14ac:dyDescent="0.25">
      <c r="A1051" s="15" t="s">
        <v>16</v>
      </c>
      <c r="B1051" s="15" t="s">
        <v>75</v>
      </c>
      <c r="C1051" s="15" t="s">
        <v>76</v>
      </c>
      <c r="D1051" s="19">
        <v>24.285714285714285</v>
      </c>
      <c r="E1051" s="17" t="s">
        <v>101</v>
      </c>
      <c r="F1051" s="17">
        <v>2023</v>
      </c>
    </row>
    <row r="1052" spans="1:6" x14ac:dyDescent="0.25">
      <c r="A1052" s="15" t="s">
        <v>17</v>
      </c>
      <c r="B1052" s="15" t="s">
        <v>75</v>
      </c>
      <c r="C1052" s="15" t="s">
        <v>76</v>
      </c>
      <c r="D1052" s="19">
        <v>49.75</v>
      </c>
      <c r="E1052" s="17" t="s">
        <v>101</v>
      </c>
      <c r="F1052" s="17">
        <v>2023</v>
      </c>
    </row>
    <row r="1053" spans="1:6" x14ac:dyDescent="0.25">
      <c r="A1053" s="15" t="s">
        <v>18</v>
      </c>
      <c r="B1053" s="15" t="s">
        <v>79</v>
      </c>
      <c r="C1053" s="15" t="s">
        <v>76</v>
      </c>
      <c r="D1053" s="19">
        <v>250.95238095238096</v>
      </c>
      <c r="E1053" s="17" t="s">
        <v>101</v>
      </c>
      <c r="F1053" s="17">
        <v>2023</v>
      </c>
    </row>
    <row r="1054" spans="1:6" x14ac:dyDescent="0.25">
      <c r="A1054" s="15" t="s">
        <v>19</v>
      </c>
      <c r="B1054" s="15" t="s">
        <v>75</v>
      </c>
      <c r="C1054" s="15" t="s">
        <v>76</v>
      </c>
      <c r="D1054" s="19">
        <v>32.142857142857146</v>
      </c>
      <c r="E1054" s="17" t="s">
        <v>101</v>
      </c>
      <c r="F1054" s="17">
        <v>2023</v>
      </c>
    </row>
    <row r="1055" spans="1:6" x14ac:dyDescent="0.25">
      <c r="A1055" s="15" t="s">
        <v>20</v>
      </c>
      <c r="B1055" s="15" t="s">
        <v>81</v>
      </c>
      <c r="C1055" s="15" t="s">
        <v>76</v>
      </c>
      <c r="D1055" s="19">
        <v>100.47619047619048</v>
      </c>
      <c r="E1055" s="17" t="s">
        <v>101</v>
      </c>
      <c r="F1055" s="17">
        <v>2023</v>
      </c>
    </row>
    <row r="1056" spans="1:6" x14ac:dyDescent="0.25">
      <c r="A1056" s="15" t="s">
        <v>21</v>
      </c>
      <c r="B1056" s="15" t="s">
        <v>81</v>
      </c>
      <c r="C1056" s="15" t="s">
        <v>76</v>
      </c>
      <c r="D1056" s="19">
        <v>100.47619047619048</v>
      </c>
      <c r="E1056" s="17" t="s">
        <v>101</v>
      </c>
      <c r="F1056" s="17">
        <v>2023</v>
      </c>
    </row>
    <row r="1057" spans="1:6" x14ac:dyDescent="0.25">
      <c r="A1057" s="15" t="s">
        <v>22</v>
      </c>
      <c r="B1057" s="15" t="s">
        <v>81</v>
      </c>
      <c r="C1057" s="15" t="s">
        <v>76</v>
      </c>
      <c r="D1057" s="19">
        <v>110.23809523809524</v>
      </c>
      <c r="E1057" s="17" t="s">
        <v>101</v>
      </c>
      <c r="F1057" s="17">
        <v>2023</v>
      </c>
    </row>
    <row r="1058" spans="1:6" x14ac:dyDescent="0.25">
      <c r="A1058" s="15" t="s">
        <v>23</v>
      </c>
      <c r="B1058" s="15" t="s">
        <v>82</v>
      </c>
      <c r="C1058" s="15" t="s">
        <v>76</v>
      </c>
      <c r="D1058" s="19">
        <v>60</v>
      </c>
      <c r="E1058" s="17" t="s">
        <v>101</v>
      </c>
      <c r="F1058" s="17">
        <v>2023</v>
      </c>
    </row>
    <row r="1059" spans="1:6" x14ac:dyDescent="0.25">
      <c r="A1059" s="15" t="s">
        <v>24</v>
      </c>
      <c r="B1059" s="15" t="s">
        <v>82</v>
      </c>
      <c r="C1059" s="15" t="s">
        <v>76</v>
      </c>
      <c r="D1059" s="19">
        <v>125</v>
      </c>
      <c r="E1059" s="17" t="s">
        <v>101</v>
      </c>
      <c r="F1059" s="17">
        <v>2023</v>
      </c>
    </row>
    <row r="1060" spans="1:6" x14ac:dyDescent="0.25">
      <c r="A1060" s="15" t="s">
        <v>25</v>
      </c>
      <c r="B1060" s="15" t="s">
        <v>75</v>
      </c>
      <c r="C1060" s="15" t="s">
        <v>76</v>
      </c>
      <c r="D1060" s="19">
        <v>50.555555555555557</v>
      </c>
      <c r="E1060" s="17" t="s">
        <v>101</v>
      </c>
      <c r="F1060" s="17">
        <v>2023</v>
      </c>
    </row>
    <row r="1061" spans="1:6" x14ac:dyDescent="0.25">
      <c r="A1061" s="15" t="s">
        <v>26</v>
      </c>
      <c r="B1061" s="15" t="s">
        <v>82</v>
      </c>
      <c r="C1061" s="15" t="s">
        <v>76</v>
      </c>
      <c r="D1061" s="19">
        <v>60.238095238095241</v>
      </c>
      <c r="E1061" s="17" t="s">
        <v>101</v>
      </c>
      <c r="F1061" s="17">
        <v>2023</v>
      </c>
    </row>
    <row r="1062" spans="1:6" x14ac:dyDescent="0.25">
      <c r="A1062" s="15" t="s">
        <v>27</v>
      </c>
      <c r="B1062" s="15" t="s">
        <v>82</v>
      </c>
      <c r="C1062" s="15" t="s">
        <v>76</v>
      </c>
      <c r="D1062" s="19">
        <v>50</v>
      </c>
      <c r="E1062" s="17" t="s">
        <v>101</v>
      </c>
      <c r="F1062" s="17">
        <v>2023</v>
      </c>
    </row>
    <row r="1063" spans="1:6" x14ac:dyDescent="0.25">
      <c r="A1063" s="15" t="s">
        <v>28</v>
      </c>
      <c r="B1063" s="15" t="s">
        <v>84</v>
      </c>
      <c r="C1063" s="15" t="s">
        <v>76</v>
      </c>
      <c r="D1063" s="19">
        <v>16.238095238095237</v>
      </c>
      <c r="E1063" s="17" t="s">
        <v>101</v>
      </c>
      <c r="F1063" s="17">
        <v>2023</v>
      </c>
    </row>
    <row r="1064" spans="1:6" x14ac:dyDescent="0.25">
      <c r="A1064" s="15" t="s">
        <v>29</v>
      </c>
      <c r="B1064" s="15" t="s">
        <v>75</v>
      </c>
      <c r="C1064" s="15" t="s">
        <v>76</v>
      </c>
      <c r="D1064" s="19">
        <v>45.952380952380949</v>
      </c>
      <c r="E1064" s="17" t="s">
        <v>101</v>
      </c>
      <c r="F1064" s="17">
        <v>2023</v>
      </c>
    </row>
    <row r="1065" spans="1:6" x14ac:dyDescent="0.25">
      <c r="A1065" s="15" t="s">
        <v>30</v>
      </c>
      <c r="B1065" s="15" t="s">
        <v>75</v>
      </c>
      <c r="C1065" s="15" t="s">
        <v>76</v>
      </c>
      <c r="D1065" s="19">
        <v>31.842105263157894</v>
      </c>
      <c r="E1065" s="17" t="s">
        <v>101</v>
      </c>
      <c r="F1065" s="17">
        <v>2023</v>
      </c>
    </row>
    <row r="1066" spans="1:6" x14ac:dyDescent="0.25">
      <c r="A1066" s="15" t="s">
        <v>32</v>
      </c>
      <c r="B1066" s="15" t="s">
        <v>84</v>
      </c>
      <c r="C1066" s="15" t="s">
        <v>76</v>
      </c>
      <c r="D1066" s="19">
        <v>25.857142857142858</v>
      </c>
      <c r="E1066" s="17" t="s">
        <v>101</v>
      </c>
      <c r="F1066" s="17">
        <v>2023</v>
      </c>
    </row>
    <row r="1067" spans="1:6" x14ac:dyDescent="0.25">
      <c r="A1067" s="15" t="s">
        <v>86</v>
      </c>
      <c r="B1067" s="15" t="s">
        <v>80</v>
      </c>
      <c r="C1067" s="15" t="s">
        <v>76</v>
      </c>
      <c r="D1067" s="19">
        <v>45.142857142857146</v>
      </c>
      <c r="E1067" s="17" t="s">
        <v>101</v>
      </c>
      <c r="F1067" s="17">
        <v>2023</v>
      </c>
    </row>
    <row r="1068" spans="1:6" x14ac:dyDescent="0.25">
      <c r="A1068" s="15" t="s">
        <v>33</v>
      </c>
      <c r="B1068" s="15" t="s">
        <v>80</v>
      </c>
      <c r="C1068" s="15" t="s">
        <v>76</v>
      </c>
      <c r="D1068" s="19">
        <v>27.285714285714285</v>
      </c>
      <c r="E1068" s="17" t="s">
        <v>101</v>
      </c>
      <c r="F1068" s="17">
        <v>2023</v>
      </c>
    </row>
    <row r="1069" spans="1:6" x14ac:dyDescent="0.25">
      <c r="A1069" s="15" t="s">
        <v>34</v>
      </c>
      <c r="B1069" s="15" t="s">
        <v>81</v>
      </c>
      <c r="C1069" s="15" t="s">
        <v>76</v>
      </c>
      <c r="D1069" s="19">
        <v>68</v>
      </c>
      <c r="E1069" s="17" t="s">
        <v>101</v>
      </c>
      <c r="F1069" s="17">
        <v>2023</v>
      </c>
    </row>
    <row r="1070" spans="1:6" x14ac:dyDescent="0.25">
      <c r="A1070" s="15" t="s">
        <v>35</v>
      </c>
      <c r="B1070" s="15" t="s">
        <v>81</v>
      </c>
      <c r="C1070" s="15" t="s">
        <v>76</v>
      </c>
      <c r="D1070" s="19">
        <v>71.476190476190482</v>
      </c>
      <c r="E1070" s="17" t="s">
        <v>101</v>
      </c>
      <c r="F1070" s="17">
        <v>2023</v>
      </c>
    </row>
    <row r="1071" spans="1:6" x14ac:dyDescent="0.25">
      <c r="A1071" s="15" t="s">
        <v>36</v>
      </c>
      <c r="B1071" s="15" t="s">
        <v>75</v>
      </c>
      <c r="C1071" s="15" t="s">
        <v>76</v>
      </c>
      <c r="D1071" s="19">
        <v>15.952380952380953</v>
      </c>
      <c r="E1071" s="17" t="s">
        <v>101</v>
      </c>
      <c r="F1071" s="17">
        <v>2023</v>
      </c>
    </row>
    <row r="1072" spans="1:6" x14ac:dyDescent="0.25">
      <c r="A1072" s="15" t="s">
        <v>37</v>
      </c>
      <c r="B1072" s="15" t="s">
        <v>81</v>
      </c>
      <c r="C1072" s="15" t="s">
        <v>76</v>
      </c>
      <c r="D1072" s="19">
        <v>161.1904761904762</v>
      </c>
      <c r="E1072" s="17" t="s">
        <v>101</v>
      </c>
      <c r="F1072" s="17">
        <v>2023</v>
      </c>
    </row>
    <row r="1073" spans="1:6" x14ac:dyDescent="0.25">
      <c r="A1073" s="15" t="s">
        <v>38</v>
      </c>
      <c r="B1073" s="15" t="s">
        <v>84</v>
      </c>
      <c r="C1073" s="15" t="s">
        <v>76</v>
      </c>
      <c r="D1073" s="19">
        <v>20</v>
      </c>
      <c r="E1073" s="17" t="s">
        <v>101</v>
      </c>
      <c r="F1073" s="17">
        <v>2023</v>
      </c>
    </row>
    <row r="1074" spans="1:6" x14ac:dyDescent="0.25">
      <c r="A1074" s="15" t="s">
        <v>39</v>
      </c>
      <c r="B1074" s="15" t="s">
        <v>75</v>
      </c>
      <c r="C1074" s="15" t="s">
        <v>76</v>
      </c>
      <c r="D1074" s="19">
        <v>34.047619047619051</v>
      </c>
      <c r="E1074" s="17" t="s">
        <v>101</v>
      </c>
      <c r="F1074" s="17">
        <v>2023</v>
      </c>
    </row>
    <row r="1075" spans="1:6" x14ac:dyDescent="0.25">
      <c r="A1075" s="15" t="s">
        <v>40</v>
      </c>
      <c r="B1075" s="15" t="s">
        <v>75</v>
      </c>
      <c r="C1075" s="15" t="s">
        <v>76</v>
      </c>
      <c r="D1075" s="19">
        <v>40</v>
      </c>
      <c r="E1075" s="17" t="s">
        <v>101</v>
      </c>
      <c r="F1075" s="17">
        <v>2023</v>
      </c>
    </row>
    <row r="1076" spans="1:6" x14ac:dyDescent="0.25">
      <c r="A1076" s="15" t="s">
        <v>41</v>
      </c>
      <c r="B1076" s="15" t="s">
        <v>80</v>
      </c>
      <c r="C1076" s="15" t="s">
        <v>76</v>
      </c>
      <c r="D1076" s="19">
        <v>44.761904761904759</v>
      </c>
      <c r="E1076" s="17" t="s">
        <v>101</v>
      </c>
      <c r="F1076" s="17">
        <v>2023</v>
      </c>
    </row>
    <row r="1077" spans="1:6" x14ac:dyDescent="0.25">
      <c r="A1077" s="15" t="s">
        <v>42</v>
      </c>
      <c r="B1077" s="15" t="s">
        <v>80</v>
      </c>
      <c r="C1077" s="15" t="s">
        <v>76</v>
      </c>
      <c r="D1077" s="19">
        <v>69.523809523809518</v>
      </c>
      <c r="E1077" s="17" t="s">
        <v>101</v>
      </c>
      <c r="F1077" s="17">
        <v>2023</v>
      </c>
    </row>
    <row r="1078" spans="1:6" x14ac:dyDescent="0.25">
      <c r="A1078" s="15" t="s">
        <v>87</v>
      </c>
      <c r="B1078" s="15" t="s">
        <v>80</v>
      </c>
      <c r="C1078" s="15" t="s">
        <v>76</v>
      </c>
      <c r="D1078" s="19">
        <v>70.714285714285708</v>
      </c>
      <c r="E1078" s="17" t="s">
        <v>101</v>
      </c>
      <c r="F1078" s="17">
        <v>2023</v>
      </c>
    </row>
    <row r="1079" spans="1:6" x14ac:dyDescent="0.25">
      <c r="A1079" s="15" t="s">
        <v>43</v>
      </c>
      <c r="B1079" s="15" t="s">
        <v>80</v>
      </c>
      <c r="C1079" s="15" t="s">
        <v>76</v>
      </c>
      <c r="D1079" s="19">
        <v>27.523809523809526</v>
      </c>
      <c r="E1079" s="17" t="s">
        <v>101</v>
      </c>
      <c r="F1079" s="17">
        <v>2023</v>
      </c>
    </row>
    <row r="1080" spans="1:6" x14ac:dyDescent="0.25">
      <c r="A1080" s="15" t="s">
        <v>44</v>
      </c>
      <c r="B1080" s="15" t="s">
        <v>75</v>
      </c>
      <c r="C1080" s="15" t="s">
        <v>76</v>
      </c>
      <c r="D1080" s="19">
        <v>18.523809523809526</v>
      </c>
      <c r="E1080" s="17" t="s">
        <v>101</v>
      </c>
      <c r="F1080" s="17">
        <v>2023</v>
      </c>
    </row>
    <row r="1081" spans="1:6" x14ac:dyDescent="0.25">
      <c r="A1081" s="15" t="s">
        <v>45</v>
      </c>
      <c r="B1081" s="15" t="s">
        <v>84</v>
      </c>
      <c r="C1081" s="15" t="s">
        <v>88</v>
      </c>
      <c r="D1081" s="19">
        <v>44.333333333333336</v>
      </c>
      <c r="E1081" s="17" t="s">
        <v>101</v>
      </c>
      <c r="F1081" s="17">
        <v>2023</v>
      </c>
    </row>
    <row r="1082" spans="1:6" x14ac:dyDescent="0.25">
      <c r="A1082" s="15" t="s">
        <v>47</v>
      </c>
      <c r="B1082" s="15" t="s">
        <v>84</v>
      </c>
      <c r="C1082" s="15" t="s">
        <v>88</v>
      </c>
      <c r="D1082" s="19">
        <v>14.823529411764707</v>
      </c>
      <c r="E1082" s="17" t="s">
        <v>101</v>
      </c>
      <c r="F1082" s="17">
        <v>2023</v>
      </c>
    </row>
    <row r="1083" spans="1:6" x14ac:dyDescent="0.25">
      <c r="A1083" s="15" t="s">
        <v>48</v>
      </c>
      <c r="B1083" s="15" t="s">
        <v>84</v>
      </c>
      <c r="C1083" s="15" t="s">
        <v>88</v>
      </c>
      <c r="D1083" s="19">
        <v>48.75</v>
      </c>
      <c r="E1083" s="17" t="s">
        <v>101</v>
      </c>
      <c r="F1083" s="17">
        <v>2023</v>
      </c>
    </row>
    <row r="1084" spans="1:6" x14ac:dyDescent="0.25">
      <c r="A1084" s="15" t="s">
        <v>49</v>
      </c>
      <c r="B1084" s="15" t="s">
        <v>89</v>
      </c>
      <c r="C1084" s="15" t="s">
        <v>88</v>
      </c>
      <c r="D1084" s="19">
        <v>3.7857142857142856</v>
      </c>
      <c r="E1084" s="17" t="s">
        <v>101</v>
      </c>
      <c r="F1084" s="17">
        <v>2023</v>
      </c>
    </row>
    <row r="1085" spans="1:6" x14ac:dyDescent="0.25">
      <c r="A1085" s="15" t="s">
        <v>107</v>
      </c>
      <c r="B1085" s="15" t="s">
        <v>84</v>
      </c>
      <c r="C1085" s="15" t="s">
        <v>88</v>
      </c>
      <c r="D1085" s="19">
        <v>16.38095238095238</v>
      </c>
      <c r="E1085" s="17" t="s">
        <v>101</v>
      </c>
      <c r="F1085" s="17">
        <v>2023</v>
      </c>
    </row>
    <row r="1086" spans="1:6" x14ac:dyDescent="0.25">
      <c r="A1086" s="15" t="s">
        <v>51</v>
      </c>
      <c r="B1086" s="15" t="s">
        <v>84</v>
      </c>
      <c r="C1086" s="15" t="s">
        <v>88</v>
      </c>
      <c r="D1086" s="19">
        <v>68.80952380952381</v>
      </c>
      <c r="E1086" s="17" t="s">
        <v>101</v>
      </c>
      <c r="F1086" s="17">
        <v>2023</v>
      </c>
    </row>
    <row r="1087" spans="1:6" x14ac:dyDescent="0.25">
      <c r="A1087" s="15" t="s">
        <v>52</v>
      </c>
      <c r="B1087" s="15" t="s">
        <v>84</v>
      </c>
      <c r="C1087" s="15" t="s">
        <v>88</v>
      </c>
      <c r="D1087" s="19">
        <v>19.166666666666668</v>
      </c>
      <c r="E1087" s="17" t="s">
        <v>101</v>
      </c>
      <c r="F1087" s="17">
        <v>2023</v>
      </c>
    </row>
    <row r="1088" spans="1:6" x14ac:dyDescent="0.25">
      <c r="A1088" s="15" t="s">
        <v>53</v>
      </c>
      <c r="B1088" s="15" t="s">
        <v>84</v>
      </c>
      <c r="C1088" s="15" t="s">
        <v>88</v>
      </c>
      <c r="D1088" s="19">
        <v>0</v>
      </c>
      <c r="E1088" s="17" t="s">
        <v>101</v>
      </c>
      <c r="F1088" s="17">
        <v>2023</v>
      </c>
    </row>
    <row r="1089" spans="1:6" x14ac:dyDescent="0.25">
      <c r="A1089" s="15" t="s">
        <v>54</v>
      </c>
      <c r="B1089" s="15" t="s">
        <v>75</v>
      </c>
      <c r="C1089" s="15" t="s">
        <v>88</v>
      </c>
      <c r="D1089" s="19">
        <v>15</v>
      </c>
      <c r="E1089" s="17" t="s">
        <v>101</v>
      </c>
      <c r="F1089" s="17">
        <v>2023</v>
      </c>
    </row>
    <row r="1090" spans="1:6" x14ac:dyDescent="0.25">
      <c r="A1090" s="15" t="s">
        <v>91</v>
      </c>
      <c r="B1090" s="15" t="s">
        <v>84</v>
      </c>
      <c r="C1090" s="15" t="s">
        <v>88</v>
      </c>
      <c r="D1090" s="19">
        <v>50</v>
      </c>
      <c r="E1090" s="17" t="s">
        <v>101</v>
      </c>
      <c r="F1090" s="17">
        <v>2023</v>
      </c>
    </row>
    <row r="1091" spans="1:6" x14ac:dyDescent="0.25">
      <c r="A1091" s="15" t="s">
        <v>56</v>
      </c>
      <c r="B1091" s="15" t="s">
        <v>89</v>
      </c>
      <c r="C1091" s="15" t="s">
        <v>88</v>
      </c>
      <c r="D1091" s="19">
        <v>18</v>
      </c>
      <c r="E1091" s="17" t="s">
        <v>101</v>
      </c>
      <c r="F1091" s="17">
        <v>2023</v>
      </c>
    </row>
    <row r="1092" spans="1:6" x14ac:dyDescent="0.25">
      <c r="A1092" s="15" t="s">
        <v>57</v>
      </c>
      <c r="B1092" s="15" t="s">
        <v>89</v>
      </c>
      <c r="C1092" s="15" t="s">
        <v>88</v>
      </c>
      <c r="D1092" s="19">
        <v>10.052631578947368</v>
      </c>
      <c r="E1092" s="17" t="s">
        <v>101</v>
      </c>
      <c r="F1092" s="17">
        <v>2023</v>
      </c>
    </row>
    <row r="1093" spans="1:6" x14ac:dyDescent="0.25">
      <c r="A1093" s="15" t="s">
        <v>58</v>
      </c>
      <c r="B1093" s="15" t="s">
        <v>75</v>
      </c>
      <c r="C1093" s="15" t="s">
        <v>88</v>
      </c>
      <c r="D1093" s="19">
        <v>107.85714285714286</v>
      </c>
      <c r="E1093" s="17" t="s">
        <v>101</v>
      </c>
      <c r="F1093" s="17">
        <v>2023</v>
      </c>
    </row>
    <row r="1094" spans="1:6" x14ac:dyDescent="0.25">
      <c r="A1094" s="15" t="s">
        <v>59</v>
      </c>
      <c r="B1094" s="15" t="s">
        <v>75</v>
      </c>
      <c r="C1094" s="15" t="s">
        <v>88</v>
      </c>
      <c r="D1094" s="19">
        <v>25.142857142857142</v>
      </c>
      <c r="E1094" s="17" t="s">
        <v>101</v>
      </c>
      <c r="F1094" s="17">
        <v>2023</v>
      </c>
    </row>
    <row r="1095" spans="1:6" x14ac:dyDescent="0.25">
      <c r="A1095" s="15" t="s">
        <v>60</v>
      </c>
      <c r="B1095" s="15" t="s">
        <v>84</v>
      </c>
      <c r="C1095" s="15" t="s">
        <v>88</v>
      </c>
      <c r="D1095" s="19">
        <v>33.047619047619051</v>
      </c>
      <c r="E1095" s="17" t="s">
        <v>101</v>
      </c>
      <c r="F1095" s="17">
        <v>2023</v>
      </c>
    </row>
    <row r="1096" spans="1:6" x14ac:dyDescent="0.25">
      <c r="A1096" s="15" t="s">
        <v>61</v>
      </c>
      <c r="B1096" s="15" t="s">
        <v>75</v>
      </c>
      <c r="C1096" s="15" t="s">
        <v>93</v>
      </c>
      <c r="D1096" s="19">
        <v>40</v>
      </c>
      <c r="E1096" s="17" t="s">
        <v>101</v>
      </c>
      <c r="F1096" s="17">
        <v>2023</v>
      </c>
    </row>
    <row r="1097" spans="1:6" x14ac:dyDescent="0.25">
      <c r="A1097" s="15" t="s">
        <v>63</v>
      </c>
      <c r="B1097" s="15" t="s">
        <v>75</v>
      </c>
      <c r="C1097" s="15" t="s">
        <v>93</v>
      </c>
      <c r="D1097" s="19">
        <v>88.80952380952381</v>
      </c>
      <c r="E1097" s="17" t="s">
        <v>101</v>
      </c>
      <c r="F1097" s="17">
        <v>2023</v>
      </c>
    </row>
    <row r="1098" spans="1:6" x14ac:dyDescent="0.25">
      <c r="A1098" s="15" t="s">
        <v>64</v>
      </c>
      <c r="B1098" s="15" t="s">
        <v>84</v>
      </c>
      <c r="C1098" s="15" t="s">
        <v>93</v>
      </c>
      <c r="D1098" s="19">
        <v>40</v>
      </c>
      <c r="E1098" s="17" t="s">
        <v>101</v>
      </c>
      <c r="F1098" s="17">
        <v>2023</v>
      </c>
    </row>
    <row r="1099" spans="1:6" x14ac:dyDescent="0.25">
      <c r="A1099" s="15" t="s">
        <v>65</v>
      </c>
      <c r="B1099" s="15" t="s">
        <v>79</v>
      </c>
      <c r="C1099" s="15" t="s">
        <v>94</v>
      </c>
      <c r="D1099" s="19">
        <v>700</v>
      </c>
      <c r="E1099" s="17" t="s">
        <v>101</v>
      </c>
      <c r="F1099" s="17">
        <v>2023</v>
      </c>
    </row>
    <row r="1100" spans="1:6" x14ac:dyDescent="0.25">
      <c r="A1100" s="15" t="s">
        <v>67</v>
      </c>
      <c r="B1100" s="15" t="s">
        <v>95</v>
      </c>
      <c r="C1100" s="15" t="s">
        <v>96</v>
      </c>
      <c r="D1100" s="19">
        <v>175</v>
      </c>
      <c r="E1100" s="17" t="s">
        <v>101</v>
      </c>
      <c r="F1100" s="17">
        <v>2023</v>
      </c>
    </row>
    <row r="1101" spans="1:6" x14ac:dyDescent="0.25">
      <c r="A1101" s="15" t="s">
        <v>6</v>
      </c>
      <c r="B1101" s="15" t="s">
        <v>75</v>
      </c>
      <c r="C1101" s="15" t="s">
        <v>76</v>
      </c>
      <c r="D1101" s="19">
        <v>40.238095238095241</v>
      </c>
      <c r="E1101" s="17" t="s">
        <v>102</v>
      </c>
      <c r="F1101" s="17">
        <v>2023</v>
      </c>
    </row>
    <row r="1102" spans="1:6" x14ac:dyDescent="0.25">
      <c r="A1102" s="15" t="s">
        <v>8</v>
      </c>
      <c r="B1102" s="15" t="s">
        <v>75</v>
      </c>
      <c r="C1102" s="15" t="s">
        <v>76</v>
      </c>
      <c r="D1102" s="19">
        <v>95.238095238095241</v>
      </c>
      <c r="E1102" s="17" t="s">
        <v>102</v>
      </c>
      <c r="F1102" s="17">
        <v>2023</v>
      </c>
    </row>
    <row r="1103" spans="1:6" x14ac:dyDescent="0.25">
      <c r="A1103" s="15" t="s">
        <v>9</v>
      </c>
      <c r="B1103" s="15" t="s">
        <v>75</v>
      </c>
      <c r="C1103" s="15" t="s">
        <v>76</v>
      </c>
      <c r="D1103" s="19">
        <v>49.523809523809526</v>
      </c>
      <c r="E1103" s="17" t="s">
        <v>102</v>
      </c>
      <c r="F1103" s="17">
        <v>2023</v>
      </c>
    </row>
    <row r="1104" spans="1:6" x14ac:dyDescent="0.25">
      <c r="A1104" s="15" t="s">
        <v>10</v>
      </c>
      <c r="B1104" s="15" t="s">
        <v>75</v>
      </c>
      <c r="C1104" s="15" t="s">
        <v>76</v>
      </c>
      <c r="D1104" s="19">
        <v>98.571428571428569</v>
      </c>
      <c r="E1104" s="17" t="s">
        <v>102</v>
      </c>
      <c r="F1104" s="17">
        <v>2023</v>
      </c>
    </row>
    <row r="1105" spans="1:6" x14ac:dyDescent="0.25">
      <c r="A1105" s="15" t="s">
        <v>11</v>
      </c>
      <c r="B1105" s="15" t="s">
        <v>75</v>
      </c>
      <c r="C1105" s="15" t="s">
        <v>76</v>
      </c>
      <c r="D1105" s="19">
        <v>38.80952380952381</v>
      </c>
      <c r="E1105" s="17" t="s">
        <v>102</v>
      </c>
      <c r="F1105" s="17">
        <v>2023</v>
      </c>
    </row>
    <row r="1106" spans="1:6" x14ac:dyDescent="0.25">
      <c r="A1106" s="15" t="s">
        <v>12</v>
      </c>
      <c r="B1106" s="15" t="s">
        <v>75</v>
      </c>
      <c r="C1106" s="15" t="s">
        <v>76</v>
      </c>
      <c r="D1106" s="19">
        <v>35</v>
      </c>
      <c r="E1106" s="17" t="s">
        <v>102</v>
      </c>
      <c r="F1106" s="17">
        <v>2023</v>
      </c>
    </row>
    <row r="1107" spans="1:6" x14ac:dyDescent="0.25">
      <c r="A1107" s="15" t="s">
        <v>13</v>
      </c>
      <c r="B1107" s="15" t="s">
        <v>78</v>
      </c>
      <c r="C1107" s="15" t="s">
        <v>76</v>
      </c>
      <c r="D1107" s="19">
        <v>28.095238095238095</v>
      </c>
      <c r="E1107" s="17" t="s">
        <v>102</v>
      </c>
      <c r="F1107" s="17">
        <v>2023</v>
      </c>
    </row>
    <row r="1108" spans="1:6" x14ac:dyDescent="0.25">
      <c r="A1108" s="15" t="s">
        <v>14</v>
      </c>
      <c r="B1108" s="15" t="s">
        <v>79</v>
      </c>
      <c r="C1108" s="15" t="s">
        <v>76</v>
      </c>
      <c r="D1108" s="19">
        <v>31.666666666666668</v>
      </c>
      <c r="E1108" s="17" t="s">
        <v>102</v>
      </c>
      <c r="F1108" s="17">
        <v>2023</v>
      </c>
    </row>
    <row r="1109" spans="1:6" x14ac:dyDescent="0.25">
      <c r="A1109" s="15" t="s">
        <v>15</v>
      </c>
      <c r="B1109" s="15" t="s">
        <v>80</v>
      </c>
      <c r="C1109" s="15" t="s">
        <v>76</v>
      </c>
      <c r="D1109" s="19">
        <v>20.857142857142858</v>
      </c>
      <c r="E1109" s="17" t="s">
        <v>102</v>
      </c>
      <c r="F1109" s="17">
        <v>2023</v>
      </c>
    </row>
    <row r="1110" spans="1:6" x14ac:dyDescent="0.25">
      <c r="A1110" s="15" t="s">
        <v>16</v>
      </c>
      <c r="B1110" s="15" t="s">
        <v>75</v>
      </c>
      <c r="C1110" s="15" t="s">
        <v>76</v>
      </c>
      <c r="D1110" s="19">
        <v>28.333333333333332</v>
      </c>
      <c r="E1110" s="17" t="s">
        <v>102</v>
      </c>
      <c r="F1110" s="17">
        <v>2023</v>
      </c>
    </row>
    <row r="1111" spans="1:6" x14ac:dyDescent="0.25">
      <c r="A1111" s="15" t="s">
        <v>17</v>
      </c>
      <c r="B1111" s="15" t="s">
        <v>75</v>
      </c>
      <c r="C1111" s="15" t="s">
        <v>76</v>
      </c>
      <c r="D1111" s="19">
        <v>47.38095238095238</v>
      </c>
      <c r="E1111" s="17" t="s">
        <v>102</v>
      </c>
      <c r="F1111" s="17">
        <v>2023</v>
      </c>
    </row>
    <row r="1112" spans="1:6" x14ac:dyDescent="0.25">
      <c r="A1112" s="15" t="s">
        <v>18</v>
      </c>
      <c r="B1112" s="15" t="s">
        <v>79</v>
      </c>
      <c r="C1112" s="15" t="s">
        <v>76</v>
      </c>
      <c r="D1112" s="19">
        <v>250.95238095238096</v>
      </c>
      <c r="E1112" s="17" t="s">
        <v>102</v>
      </c>
      <c r="F1112" s="17">
        <v>2023</v>
      </c>
    </row>
    <row r="1113" spans="1:6" x14ac:dyDescent="0.25">
      <c r="A1113" s="15" t="s">
        <v>19</v>
      </c>
      <c r="B1113" s="15" t="s">
        <v>75</v>
      </c>
      <c r="C1113" s="15" t="s">
        <v>76</v>
      </c>
      <c r="D1113" s="19">
        <v>40.238095238095241</v>
      </c>
      <c r="E1113" s="17" t="s">
        <v>102</v>
      </c>
      <c r="F1113" s="17">
        <v>2023</v>
      </c>
    </row>
    <row r="1114" spans="1:6" x14ac:dyDescent="0.25">
      <c r="A1114" s="15" t="s">
        <v>20</v>
      </c>
      <c r="B1114" s="15" t="s">
        <v>81</v>
      </c>
      <c r="C1114" s="15" t="s">
        <v>76</v>
      </c>
      <c r="D1114" s="19">
        <v>100</v>
      </c>
      <c r="E1114" s="17" t="s">
        <v>102</v>
      </c>
      <c r="F1114" s="17">
        <v>2023</v>
      </c>
    </row>
    <row r="1115" spans="1:6" x14ac:dyDescent="0.25">
      <c r="A1115" s="15" t="s">
        <v>21</v>
      </c>
      <c r="B1115" s="15" t="s">
        <v>81</v>
      </c>
      <c r="C1115" s="15" t="s">
        <v>76</v>
      </c>
      <c r="D1115" s="19">
        <v>100</v>
      </c>
      <c r="E1115" s="17" t="s">
        <v>102</v>
      </c>
      <c r="F1115" s="17">
        <v>2023</v>
      </c>
    </row>
    <row r="1116" spans="1:6" x14ac:dyDescent="0.25">
      <c r="A1116" s="15" t="s">
        <v>22</v>
      </c>
      <c r="B1116" s="15" t="s">
        <v>81</v>
      </c>
      <c r="C1116" s="15" t="s">
        <v>76</v>
      </c>
      <c r="D1116" s="19">
        <v>110</v>
      </c>
      <c r="E1116" s="17" t="s">
        <v>102</v>
      </c>
      <c r="F1116" s="17">
        <v>2023</v>
      </c>
    </row>
    <row r="1117" spans="1:6" x14ac:dyDescent="0.25">
      <c r="A1117" s="15" t="s">
        <v>23</v>
      </c>
      <c r="B1117" s="15" t="s">
        <v>82</v>
      </c>
      <c r="C1117" s="15" t="s">
        <v>76</v>
      </c>
      <c r="D1117" s="19">
        <v>60.714285714285715</v>
      </c>
      <c r="E1117" s="17" t="s">
        <v>102</v>
      </c>
      <c r="F1117" s="17">
        <v>2023</v>
      </c>
    </row>
    <row r="1118" spans="1:6" x14ac:dyDescent="0.25">
      <c r="A1118" s="15" t="s">
        <v>24</v>
      </c>
      <c r="B1118" s="15" t="s">
        <v>82</v>
      </c>
      <c r="C1118" s="15" t="s">
        <v>76</v>
      </c>
      <c r="D1118" s="19">
        <v>122</v>
      </c>
      <c r="E1118" s="17" t="s">
        <v>102</v>
      </c>
      <c r="F1118" s="17">
        <v>2023</v>
      </c>
    </row>
    <row r="1119" spans="1:6" x14ac:dyDescent="0.25">
      <c r="A1119" s="15" t="s">
        <v>25</v>
      </c>
      <c r="B1119" s="15" t="s">
        <v>75</v>
      </c>
      <c r="C1119" s="15" t="s">
        <v>76</v>
      </c>
      <c r="D1119" s="19">
        <v>46.666666666666664</v>
      </c>
      <c r="E1119" s="17" t="s">
        <v>102</v>
      </c>
      <c r="F1119" s="17">
        <v>2023</v>
      </c>
    </row>
    <row r="1120" spans="1:6" x14ac:dyDescent="0.25">
      <c r="A1120" s="15" t="s">
        <v>26</v>
      </c>
      <c r="B1120" s="15" t="s">
        <v>82</v>
      </c>
      <c r="C1120" s="15" t="s">
        <v>76</v>
      </c>
      <c r="D1120" s="19">
        <v>60.714285714285715</v>
      </c>
      <c r="E1120" s="17" t="s">
        <v>102</v>
      </c>
      <c r="F1120" s="17">
        <v>2023</v>
      </c>
    </row>
    <row r="1121" spans="1:6" x14ac:dyDescent="0.25">
      <c r="A1121" s="15" t="s">
        <v>27</v>
      </c>
      <c r="B1121" s="15" t="s">
        <v>82</v>
      </c>
      <c r="C1121" s="15" t="s">
        <v>76</v>
      </c>
      <c r="D1121" s="19">
        <v>50</v>
      </c>
      <c r="E1121" s="17" t="s">
        <v>102</v>
      </c>
      <c r="F1121" s="17">
        <v>2023</v>
      </c>
    </row>
    <row r="1122" spans="1:6" x14ac:dyDescent="0.25">
      <c r="A1122" s="15" t="s">
        <v>28</v>
      </c>
      <c r="B1122" s="15" t="s">
        <v>84</v>
      </c>
      <c r="C1122" s="15" t="s">
        <v>76</v>
      </c>
      <c r="D1122" s="19">
        <v>16.904761904761905</v>
      </c>
      <c r="E1122" s="17" t="s">
        <v>102</v>
      </c>
      <c r="F1122" s="17">
        <v>2023</v>
      </c>
    </row>
    <row r="1123" spans="1:6" x14ac:dyDescent="0.25">
      <c r="A1123" s="15" t="s">
        <v>29</v>
      </c>
      <c r="B1123" s="15" t="s">
        <v>75</v>
      </c>
      <c r="C1123" s="15" t="s">
        <v>76</v>
      </c>
      <c r="D1123" s="19">
        <v>22.142857142857142</v>
      </c>
      <c r="E1123" s="17" t="s">
        <v>102</v>
      </c>
      <c r="F1123" s="17">
        <v>2023</v>
      </c>
    </row>
    <row r="1124" spans="1:6" x14ac:dyDescent="0.25">
      <c r="A1124" s="15" t="s">
        <v>30</v>
      </c>
      <c r="B1124" s="15" t="s">
        <v>75</v>
      </c>
      <c r="C1124" s="15" t="s">
        <v>76</v>
      </c>
      <c r="D1124" s="19">
        <v>25.952380952380953</v>
      </c>
      <c r="E1124" s="17" t="s">
        <v>102</v>
      </c>
      <c r="F1124" s="17">
        <v>2023</v>
      </c>
    </row>
    <row r="1125" spans="1:6" x14ac:dyDescent="0.25">
      <c r="A1125" s="15" t="s">
        <v>32</v>
      </c>
      <c r="B1125" s="15" t="s">
        <v>84</v>
      </c>
      <c r="C1125" s="15" t="s">
        <v>76</v>
      </c>
      <c r="D1125" s="19">
        <v>19.904761904761905</v>
      </c>
      <c r="E1125" s="17" t="s">
        <v>102</v>
      </c>
      <c r="F1125" s="17">
        <v>2023</v>
      </c>
    </row>
    <row r="1126" spans="1:6" x14ac:dyDescent="0.25">
      <c r="A1126" s="15" t="s">
        <v>86</v>
      </c>
      <c r="B1126" s="15" t="s">
        <v>80</v>
      </c>
      <c r="C1126" s="15" t="s">
        <v>76</v>
      </c>
      <c r="D1126" s="19">
        <v>45</v>
      </c>
      <c r="E1126" s="17" t="s">
        <v>102</v>
      </c>
      <c r="F1126" s="17">
        <v>2023</v>
      </c>
    </row>
    <row r="1127" spans="1:6" x14ac:dyDescent="0.25">
      <c r="A1127" s="15" t="s">
        <v>33</v>
      </c>
      <c r="B1127" s="15" t="s">
        <v>80</v>
      </c>
      <c r="C1127" s="15" t="s">
        <v>76</v>
      </c>
      <c r="D1127" s="19">
        <v>30.952380952380953</v>
      </c>
      <c r="E1127" s="17" t="s">
        <v>102</v>
      </c>
      <c r="F1127" s="17">
        <v>2023</v>
      </c>
    </row>
    <row r="1128" spans="1:6" x14ac:dyDescent="0.25">
      <c r="A1128" s="15" t="s">
        <v>34</v>
      </c>
      <c r="B1128" s="15" t="s">
        <v>81</v>
      </c>
      <c r="C1128" s="15" t="s">
        <v>76</v>
      </c>
      <c r="D1128" s="19">
        <v>68</v>
      </c>
      <c r="E1128" s="17" t="s">
        <v>102</v>
      </c>
      <c r="F1128" s="17">
        <v>2023</v>
      </c>
    </row>
    <row r="1129" spans="1:6" x14ac:dyDescent="0.25">
      <c r="A1129" s="15" t="s">
        <v>35</v>
      </c>
      <c r="B1129" s="15" t="s">
        <v>81</v>
      </c>
      <c r="C1129" s="15" t="s">
        <v>76</v>
      </c>
      <c r="D1129" s="19">
        <v>73</v>
      </c>
      <c r="E1129" s="17" t="s">
        <v>102</v>
      </c>
      <c r="F1129" s="17">
        <v>2023</v>
      </c>
    </row>
    <row r="1130" spans="1:6" x14ac:dyDescent="0.25">
      <c r="A1130" s="15" t="s">
        <v>36</v>
      </c>
      <c r="B1130" s="15" t="s">
        <v>75</v>
      </c>
      <c r="C1130" s="15" t="s">
        <v>76</v>
      </c>
      <c r="D1130" s="19">
        <v>18.238095238095237</v>
      </c>
      <c r="E1130" s="17" t="s">
        <v>102</v>
      </c>
      <c r="F1130" s="17">
        <v>2023</v>
      </c>
    </row>
    <row r="1131" spans="1:6" x14ac:dyDescent="0.25">
      <c r="A1131" s="15" t="s">
        <v>37</v>
      </c>
      <c r="B1131" s="15" t="s">
        <v>81</v>
      </c>
      <c r="C1131" s="15" t="s">
        <v>76</v>
      </c>
      <c r="D1131" s="19">
        <v>160</v>
      </c>
      <c r="E1131" s="17" t="s">
        <v>102</v>
      </c>
      <c r="F1131" s="17">
        <v>2023</v>
      </c>
    </row>
    <row r="1132" spans="1:6" x14ac:dyDescent="0.25">
      <c r="A1132" s="15" t="s">
        <v>38</v>
      </c>
      <c r="B1132" s="15" t="s">
        <v>84</v>
      </c>
      <c r="C1132" s="15" t="s">
        <v>76</v>
      </c>
      <c r="D1132" s="19">
        <v>20</v>
      </c>
      <c r="E1132" s="17" t="s">
        <v>102</v>
      </c>
      <c r="F1132" s="17">
        <v>2023</v>
      </c>
    </row>
    <row r="1133" spans="1:6" x14ac:dyDescent="0.25">
      <c r="A1133" s="15" t="s">
        <v>39</v>
      </c>
      <c r="B1133" s="15" t="s">
        <v>75</v>
      </c>
      <c r="C1133" s="15" t="s">
        <v>76</v>
      </c>
      <c r="D1133" s="19">
        <v>42.142857142857146</v>
      </c>
      <c r="E1133" s="17" t="s">
        <v>102</v>
      </c>
      <c r="F1133" s="17">
        <v>2023</v>
      </c>
    </row>
    <row r="1134" spans="1:6" x14ac:dyDescent="0.25">
      <c r="A1134" s="15" t="s">
        <v>40</v>
      </c>
      <c r="B1134" s="15" t="s">
        <v>75</v>
      </c>
      <c r="C1134" s="15" t="s">
        <v>76</v>
      </c>
      <c r="D1134" s="19">
        <v>45.476190476190474</v>
      </c>
      <c r="E1134" s="17" t="s">
        <v>102</v>
      </c>
      <c r="F1134" s="17">
        <v>2023</v>
      </c>
    </row>
    <row r="1135" spans="1:6" x14ac:dyDescent="0.25">
      <c r="A1135" s="15" t="s">
        <v>41</v>
      </c>
      <c r="B1135" s="15" t="s">
        <v>80</v>
      </c>
      <c r="C1135" s="15" t="s">
        <v>76</v>
      </c>
      <c r="D1135" s="19">
        <v>40</v>
      </c>
      <c r="E1135" s="17" t="s">
        <v>102</v>
      </c>
      <c r="F1135" s="17">
        <v>2023</v>
      </c>
    </row>
    <row r="1136" spans="1:6" x14ac:dyDescent="0.25">
      <c r="A1136" s="15" t="s">
        <v>42</v>
      </c>
      <c r="B1136" s="15" t="s">
        <v>80</v>
      </c>
      <c r="C1136" s="15" t="s">
        <v>76</v>
      </c>
      <c r="D1136" s="19">
        <v>76.428571428571431</v>
      </c>
      <c r="E1136" s="17" t="s">
        <v>102</v>
      </c>
      <c r="F1136" s="17">
        <v>2023</v>
      </c>
    </row>
    <row r="1137" spans="1:6" x14ac:dyDescent="0.25">
      <c r="A1137" s="15" t="s">
        <v>87</v>
      </c>
      <c r="B1137" s="15" t="s">
        <v>80</v>
      </c>
      <c r="C1137" s="15" t="s">
        <v>76</v>
      </c>
      <c r="D1137" s="19">
        <v>80</v>
      </c>
      <c r="E1137" s="17" t="s">
        <v>102</v>
      </c>
      <c r="F1137" s="17">
        <v>2023</v>
      </c>
    </row>
    <row r="1138" spans="1:6" x14ac:dyDescent="0.25">
      <c r="A1138" s="15" t="s">
        <v>43</v>
      </c>
      <c r="B1138" s="15" t="s">
        <v>80</v>
      </c>
      <c r="C1138" s="15" t="s">
        <v>76</v>
      </c>
      <c r="D1138" s="19">
        <v>26.857142857142858</v>
      </c>
      <c r="E1138" s="17" t="s">
        <v>102</v>
      </c>
      <c r="F1138" s="17">
        <v>2023</v>
      </c>
    </row>
    <row r="1139" spans="1:6" x14ac:dyDescent="0.25">
      <c r="A1139" s="15" t="s">
        <v>44</v>
      </c>
      <c r="B1139" s="15" t="s">
        <v>75</v>
      </c>
      <c r="C1139" s="15" t="s">
        <v>76</v>
      </c>
      <c r="D1139" s="19">
        <v>29.761904761904763</v>
      </c>
      <c r="E1139" s="17" t="s">
        <v>102</v>
      </c>
      <c r="F1139" s="17">
        <v>2023</v>
      </c>
    </row>
    <row r="1140" spans="1:6" x14ac:dyDescent="0.25">
      <c r="A1140" s="15" t="s">
        <v>45</v>
      </c>
      <c r="B1140" s="15" t="s">
        <v>84</v>
      </c>
      <c r="C1140" s="15" t="s">
        <v>88</v>
      </c>
      <c r="D1140" s="19">
        <v>48.095238095238095</v>
      </c>
      <c r="E1140" s="17" t="s">
        <v>102</v>
      </c>
      <c r="F1140" s="17">
        <v>2023</v>
      </c>
    </row>
    <row r="1141" spans="1:6" x14ac:dyDescent="0.25">
      <c r="A1141" s="15" t="s">
        <v>47</v>
      </c>
      <c r="B1141" s="15" t="s">
        <v>84</v>
      </c>
      <c r="C1141" s="15" t="s">
        <v>88</v>
      </c>
      <c r="D1141" s="19">
        <v>17.588235294117649</v>
      </c>
      <c r="E1141" s="17" t="s">
        <v>102</v>
      </c>
      <c r="F1141" s="17">
        <v>2023</v>
      </c>
    </row>
    <row r="1142" spans="1:6" x14ac:dyDescent="0.25">
      <c r="A1142" s="15" t="s">
        <v>48</v>
      </c>
      <c r="B1142" s="15" t="s">
        <v>84</v>
      </c>
      <c r="C1142" s="15" t="s">
        <v>88</v>
      </c>
      <c r="D1142" s="19">
        <v>49.523809523809526</v>
      </c>
      <c r="E1142" s="17" t="s">
        <v>102</v>
      </c>
      <c r="F1142" s="17">
        <v>2023</v>
      </c>
    </row>
    <row r="1143" spans="1:6" x14ac:dyDescent="0.25">
      <c r="A1143" s="15" t="s">
        <v>49</v>
      </c>
      <c r="B1143" s="15" t="s">
        <v>89</v>
      </c>
      <c r="C1143" s="15" t="s">
        <v>88</v>
      </c>
      <c r="D1143" s="19">
        <v>3.5476190476190474</v>
      </c>
      <c r="E1143" s="17" t="s">
        <v>102</v>
      </c>
      <c r="F1143" s="17">
        <v>2023</v>
      </c>
    </row>
    <row r="1144" spans="1:6" x14ac:dyDescent="0.25">
      <c r="A1144" s="15" t="s">
        <v>50</v>
      </c>
      <c r="B1144" s="15" t="s">
        <v>84</v>
      </c>
      <c r="C1144" s="15" t="s">
        <v>88</v>
      </c>
      <c r="D1144" s="19">
        <v>20.333333333333332</v>
      </c>
      <c r="E1144" s="17" t="s">
        <v>102</v>
      </c>
      <c r="F1144" s="17">
        <v>2023</v>
      </c>
    </row>
    <row r="1145" spans="1:6" x14ac:dyDescent="0.25">
      <c r="A1145" s="15" t="s">
        <v>51</v>
      </c>
      <c r="B1145" s="15" t="s">
        <v>84</v>
      </c>
      <c r="C1145" s="15" t="s">
        <v>88</v>
      </c>
      <c r="D1145" s="19">
        <v>72.61904761904762</v>
      </c>
      <c r="E1145" s="17" t="s">
        <v>102</v>
      </c>
      <c r="F1145" s="17">
        <v>2023</v>
      </c>
    </row>
    <row r="1146" spans="1:6" x14ac:dyDescent="0.25">
      <c r="A1146" s="15" t="s">
        <v>52</v>
      </c>
      <c r="B1146" s="15" t="s">
        <v>84</v>
      </c>
      <c r="C1146" s="15" t="s">
        <v>88</v>
      </c>
      <c r="D1146" s="19">
        <v>15.25</v>
      </c>
      <c r="E1146" s="17" t="s">
        <v>102</v>
      </c>
      <c r="F1146" s="17">
        <v>2023</v>
      </c>
    </row>
    <row r="1147" spans="1:6" x14ac:dyDescent="0.25">
      <c r="A1147" s="15" t="s">
        <v>53</v>
      </c>
      <c r="B1147" s="15" t="s">
        <v>84</v>
      </c>
      <c r="C1147" s="15" t="s">
        <v>88</v>
      </c>
      <c r="D1147" s="19">
        <v>13</v>
      </c>
      <c r="E1147" s="17" t="s">
        <v>102</v>
      </c>
      <c r="F1147" s="17">
        <v>2023</v>
      </c>
    </row>
    <row r="1148" spans="1:6" x14ac:dyDescent="0.25">
      <c r="A1148" s="15" t="s">
        <v>54</v>
      </c>
      <c r="B1148" s="15" t="s">
        <v>75</v>
      </c>
      <c r="C1148" s="15" t="s">
        <v>88</v>
      </c>
      <c r="D1148" s="19">
        <v>14.333333333333334</v>
      </c>
      <c r="E1148" s="17" t="s">
        <v>102</v>
      </c>
      <c r="F1148" s="17">
        <v>2023</v>
      </c>
    </row>
    <row r="1149" spans="1:6" x14ac:dyDescent="0.25">
      <c r="A1149" s="15" t="s">
        <v>91</v>
      </c>
      <c r="B1149" s="15" t="s">
        <v>84</v>
      </c>
      <c r="C1149" s="15" t="s">
        <v>88</v>
      </c>
      <c r="D1149" s="19">
        <v>50</v>
      </c>
      <c r="E1149" s="17" t="s">
        <v>102</v>
      </c>
      <c r="F1149" s="17">
        <v>2023</v>
      </c>
    </row>
    <row r="1150" spans="1:6" x14ac:dyDescent="0.25">
      <c r="A1150" s="15" t="s">
        <v>56</v>
      </c>
      <c r="B1150" s="15" t="s">
        <v>89</v>
      </c>
      <c r="C1150" s="15" t="s">
        <v>88</v>
      </c>
      <c r="D1150" s="19">
        <v>19</v>
      </c>
      <c r="E1150" s="17" t="s">
        <v>102</v>
      </c>
      <c r="F1150" s="17">
        <v>2023</v>
      </c>
    </row>
    <row r="1151" spans="1:6" x14ac:dyDescent="0.25">
      <c r="A1151" s="15" t="s">
        <v>57</v>
      </c>
      <c r="B1151" s="15" t="s">
        <v>89</v>
      </c>
      <c r="C1151" s="15" t="s">
        <v>88</v>
      </c>
      <c r="D1151" s="19">
        <v>10.666666666666666</v>
      </c>
      <c r="E1151" s="17" t="s">
        <v>102</v>
      </c>
      <c r="F1151" s="17">
        <v>2023</v>
      </c>
    </row>
    <row r="1152" spans="1:6" x14ac:dyDescent="0.25">
      <c r="A1152" s="15" t="s">
        <v>58</v>
      </c>
      <c r="B1152" s="15" t="s">
        <v>75</v>
      </c>
      <c r="C1152" s="15" t="s">
        <v>88</v>
      </c>
      <c r="D1152" s="19">
        <v>129.76190476190476</v>
      </c>
      <c r="E1152" s="17" t="s">
        <v>102</v>
      </c>
      <c r="F1152" s="17">
        <v>2023</v>
      </c>
    </row>
    <row r="1153" spans="1:6" x14ac:dyDescent="0.25">
      <c r="A1153" s="15" t="s">
        <v>59</v>
      </c>
      <c r="B1153" s="15" t="s">
        <v>75</v>
      </c>
      <c r="C1153" s="15" t="s">
        <v>88</v>
      </c>
      <c r="D1153" s="19">
        <v>29.285714285714285</v>
      </c>
      <c r="E1153" s="17" t="s">
        <v>102</v>
      </c>
      <c r="F1153" s="17">
        <v>2023</v>
      </c>
    </row>
    <row r="1154" spans="1:6" x14ac:dyDescent="0.25">
      <c r="A1154" s="15" t="s">
        <v>60</v>
      </c>
      <c r="B1154" s="15" t="s">
        <v>84</v>
      </c>
      <c r="C1154" s="15" t="s">
        <v>88</v>
      </c>
      <c r="D1154" s="19">
        <v>32.10526315789474</v>
      </c>
      <c r="E1154" s="17" t="s">
        <v>102</v>
      </c>
      <c r="F1154" s="17">
        <v>2023</v>
      </c>
    </row>
    <row r="1155" spans="1:6" x14ac:dyDescent="0.25">
      <c r="A1155" s="15" t="s">
        <v>61</v>
      </c>
      <c r="B1155" s="15" t="s">
        <v>75</v>
      </c>
      <c r="C1155" s="15" t="s">
        <v>93</v>
      </c>
      <c r="D1155" s="19">
        <v>40.238095238095241</v>
      </c>
      <c r="E1155" s="17" t="s">
        <v>102</v>
      </c>
      <c r="F1155" s="17">
        <v>2023</v>
      </c>
    </row>
    <row r="1156" spans="1:6" x14ac:dyDescent="0.25">
      <c r="A1156" s="15" t="s">
        <v>63</v>
      </c>
      <c r="B1156" s="15" t="s">
        <v>75</v>
      </c>
      <c r="C1156" s="15" t="s">
        <v>93</v>
      </c>
      <c r="D1156" s="19">
        <v>74.285714285714292</v>
      </c>
      <c r="E1156" s="17" t="s">
        <v>102</v>
      </c>
      <c r="F1156" s="17">
        <v>2023</v>
      </c>
    </row>
    <row r="1157" spans="1:6" x14ac:dyDescent="0.25">
      <c r="A1157" s="15" t="s">
        <v>64</v>
      </c>
      <c r="B1157" s="15" t="s">
        <v>84</v>
      </c>
      <c r="C1157" s="15" t="s">
        <v>93</v>
      </c>
      <c r="D1157" s="19">
        <v>40</v>
      </c>
      <c r="E1157" s="17" t="s">
        <v>102</v>
      </c>
      <c r="F1157" s="17">
        <v>2023</v>
      </c>
    </row>
    <row r="1158" spans="1:6" x14ac:dyDescent="0.25">
      <c r="A1158" s="15" t="s">
        <v>65</v>
      </c>
      <c r="B1158" s="15" t="s">
        <v>79</v>
      </c>
      <c r="C1158" s="15" t="s">
        <v>94</v>
      </c>
      <c r="D1158" s="19">
        <v>700</v>
      </c>
      <c r="E1158" s="17" t="s">
        <v>102</v>
      </c>
      <c r="F1158" s="17">
        <v>2023</v>
      </c>
    </row>
    <row r="1159" spans="1:6" x14ac:dyDescent="0.25">
      <c r="A1159" s="15" t="s">
        <v>67</v>
      </c>
      <c r="B1159" s="15" t="s">
        <v>95</v>
      </c>
      <c r="C1159" s="15" t="s">
        <v>96</v>
      </c>
      <c r="D1159" s="19">
        <v>183.0952380952381</v>
      </c>
      <c r="E1159" s="17" t="s">
        <v>102</v>
      </c>
      <c r="F1159" s="17">
        <v>2023</v>
      </c>
    </row>
    <row r="1160" spans="1:6" x14ac:dyDescent="0.25">
      <c r="A1160" s="15" t="s">
        <v>6</v>
      </c>
      <c r="B1160" s="15" t="s">
        <v>75</v>
      </c>
      <c r="C1160" s="15" t="s">
        <v>76</v>
      </c>
      <c r="D1160" s="19">
        <v>38.714285714285715</v>
      </c>
      <c r="E1160" s="17" t="s">
        <v>103</v>
      </c>
      <c r="F1160" s="17">
        <v>2023</v>
      </c>
    </row>
    <row r="1161" spans="1:6" x14ac:dyDescent="0.25">
      <c r="A1161" s="15" t="s">
        <v>8</v>
      </c>
      <c r="B1161" s="15" t="s">
        <v>75</v>
      </c>
      <c r="C1161" s="15" t="s">
        <v>76</v>
      </c>
      <c r="D1161" s="19">
        <v>103.57142857142857</v>
      </c>
      <c r="E1161" s="17" t="s">
        <v>103</v>
      </c>
      <c r="F1161" s="17">
        <v>2023</v>
      </c>
    </row>
    <row r="1162" spans="1:6" x14ac:dyDescent="0.25">
      <c r="A1162" s="15" t="s">
        <v>9</v>
      </c>
      <c r="B1162" s="15" t="s">
        <v>75</v>
      </c>
      <c r="C1162" s="15" t="s">
        <v>76</v>
      </c>
      <c r="D1162" s="19">
        <v>69.523809523809518</v>
      </c>
      <c r="E1162" s="17" t="s">
        <v>103</v>
      </c>
      <c r="F1162" s="17">
        <v>2023</v>
      </c>
    </row>
    <row r="1163" spans="1:6" x14ac:dyDescent="0.25">
      <c r="A1163" s="15" t="s">
        <v>10</v>
      </c>
      <c r="B1163" s="15" t="s">
        <v>75</v>
      </c>
      <c r="C1163" s="15" t="s">
        <v>76</v>
      </c>
      <c r="D1163" s="19">
        <v>92.38095238095238</v>
      </c>
      <c r="E1163" s="17" t="s">
        <v>103</v>
      </c>
      <c r="F1163" s="17">
        <v>2023</v>
      </c>
    </row>
    <row r="1164" spans="1:6" x14ac:dyDescent="0.25">
      <c r="A1164" s="15" t="s">
        <v>11</v>
      </c>
      <c r="B1164" s="15" t="s">
        <v>75</v>
      </c>
      <c r="C1164" s="15" t="s">
        <v>76</v>
      </c>
      <c r="D1164" s="19">
        <v>25.238095238095237</v>
      </c>
      <c r="E1164" s="17" t="s">
        <v>103</v>
      </c>
      <c r="F1164" s="17">
        <v>2023</v>
      </c>
    </row>
    <row r="1165" spans="1:6" x14ac:dyDescent="0.25">
      <c r="A1165" s="15" t="s">
        <v>12</v>
      </c>
      <c r="B1165" s="15" t="s">
        <v>75</v>
      </c>
      <c r="C1165" s="15" t="s">
        <v>76</v>
      </c>
      <c r="D1165" s="19">
        <v>27.857142857142858</v>
      </c>
      <c r="E1165" s="17" t="s">
        <v>103</v>
      </c>
      <c r="F1165" s="17">
        <v>2023</v>
      </c>
    </row>
    <row r="1166" spans="1:6" x14ac:dyDescent="0.25">
      <c r="A1166" s="15" t="s">
        <v>13</v>
      </c>
      <c r="B1166" s="15" t="s">
        <v>78</v>
      </c>
      <c r="C1166" s="15" t="s">
        <v>76</v>
      </c>
      <c r="D1166" s="19">
        <v>28</v>
      </c>
      <c r="E1166" s="17" t="s">
        <v>103</v>
      </c>
      <c r="F1166" s="17">
        <v>2023</v>
      </c>
    </row>
    <row r="1167" spans="1:6" x14ac:dyDescent="0.25">
      <c r="A1167" s="15" t="s">
        <v>14</v>
      </c>
      <c r="B1167" s="15" t="s">
        <v>79</v>
      </c>
      <c r="C1167" s="15" t="s">
        <v>76</v>
      </c>
      <c r="D1167" s="19">
        <v>32</v>
      </c>
      <c r="E1167" s="17" t="s">
        <v>103</v>
      </c>
      <c r="F1167" s="17">
        <v>2023</v>
      </c>
    </row>
    <row r="1168" spans="1:6" x14ac:dyDescent="0.25">
      <c r="A1168" s="15" t="s">
        <v>15</v>
      </c>
      <c r="B1168" s="15" t="s">
        <v>80</v>
      </c>
      <c r="C1168" s="15" t="s">
        <v>76</v>
      </c>
      <c r="D1168" s="19">
        <v>25.571428571428573</v>
      </c>
      <c r="E1168" s="17" t="s">
        <v>103</v>
      </c>
      <c r="F1168" s="17">
        <v>2023</v>
      </c>
    </row>
    <row r="1169" spans="1:6" x14ac:dyDescent="0.25">
      <c r="A1169" s="15" t="s">
        <v>16</v>
      </c>
      <c r="B1169" s="15" t="s">
        <v>75</v>
      </c>
      <c r="C1169" s="15" t="s">
        <v>76</v>
      </c>
      <c r="D1169" s="19">
        <v>23.333333333333332</v>
      </c>
      <c r="E1169" s="17" t="s">
        <v>103</v>
      </c>
      <c r="F1169" s="17">
        <v>2023</v>
      </c>
    </row>
    <row r="1170" spans="1:6" x14ac:dyDescent="0.25">
      <c r="A1170" s="15" t="s">
        <v>17</v>
      </c>
      <c r="B1170" s="15" t="s">
        <v>75</v>
      </c>
      <c r="C1170" s="15" t="s">
        <v>76</v>
      </c>
      <c r="D1170" s="19">
        <v>39.523809523809526</v>
      </c>
      <c r="E1170" s="17" t="s">
        <v>103</v>
      </c>
      <c r="F1170" s="17">
        <v>2023</v>
      </c>
    </row>
    <row r="1171" spans="1:6" x14ac:dyDescent="0.25">
      <c r="A1171" s="15" t="s">
        <v>18</v>
      </c>
      <c r="B1171" s="15" t="s">
        <v>79</v>
      </c>
      <c r="C1171" s="15" t="s">
        <v>76</v>
      </c>
      <c r="D1171" s="19">
        <v>275</v>
      </c>
      <c r="E1171" s="17" t="s">
        <v>103</v>
      </c>
      <c r="F1171" s="17">
        <v>2023</v>
      </c>
    </row>
    <row r="1172" spans="1:6" x14ac:dyDescent="0.25">
      <c r="A1172" s="15" t="s">
        <v>19</v>
      </c>
      <c r="B1172" s="15" t="s">
        <v>75</v>
      </c>
      <c r="C1172" s="15" t="s">
        <v>76</v>
      </c>
      <c r="D1172" s="19">
        <v>49.047619047619051</v>
      </c>
      <c r="E1172" s="17" t="s">
        <v>103</v>
      </c>
      <c r="F1172" s="17">
        <v>2023</v>
      </c>
    </row>
    <row r="1173" spans="1:6" x14ac:dyDescent="0.25">
      <c r="A1173" s="15" t="s">
        <v>20</v>
      </c>
      <c r="B1173" s="15" t="s">
        <v>81</v>
      </c>
      <c r="C1173" s="15" t="s">
        <v>76</v>
      </c>
      <c r="D1173" s="19">
        <v>96.666666666666671</v>
      </c>
      <c r="E1173" s="17" t="s">
        <v>103</v>
      </c>
      <c r="F1173" s="17">
        <v>2023</v>
      </c>
    </row>
    <row r="1174" spans="1:6" x14ac:dyDescent="0.25">
      <c r="A1174" s="15" t="s">
        <v>21</v>
      </c>
      <c r="B1174" s="15" t="s">
        <v>81</v>
      </c>
      <c r="C1174" s="15" t="s">
        <v>76</v>
      </c>
      <c r="D1174" s="19">
        <v>103.33333333333333</v>
      </c>
      <c r="E1174" s="17" t="s">
        <v>103</v>
      </c>
      <c r="F1174" s="17">
        <v>2023</v>
      </c>
    </row>
    <row r="1175" spans="1:6" x14ac:dyDescent="0.25">
      <c r="A1175" s="15" t="s">
        <v>22</v>
      </c>
      <c r="B1175" s="15" t="s">
        <v>81</v>
      </c>
      <c r="C1175" s="15" t="s">
        <v>76</v>
      </c>
      <c r="D1175" s="19">
        <v>106.19047619047619</v>
      </c>
      <c r="E1175" s="17" t="s">
        <v>103</v>
      </c>
      <c r="F1175" s="17">
        <v>2023</v>
      </c>
    </row>
    <row r="1176" spans="1:6" x14ac:dyDescent="0.25">
      <c r="A1176" s="15" t="s">
        <v>23</v>
      </c>
      <c r="B1176" s="15" t="s">
        <v>82</v>
      </c>
      <c r="C1176" s="15" t="s">
        <v>76</v>
      </c>
      <c r="D1176" s="19">
        <v>63.333333333333336</v>
      </c>
      <c r="E1176" s="17" t="s">
        <v>103</v>
      </c>
      <c r="F1176" s="17">
        <v>2023</v>
      </c>
    </row>
    <row r="1177" spans="1:6" x14ac:dyDescent="0.25">
      <c r="A1177" s="15" t="s">
        <v>24</v>
      </c>
      <c r="B1177" s="15" t="s">
        <v>82</v>
      </c>
      <c r="C1177" s="15" t="s">
        <v>76</v>
      </c>
      <c r="D1177" s="19">
        <v>120</v>
      </c>
      <c r="E1177" s="17" t="s">
        <v>103</v>
      </c>
      <c r="F1177" s="17">
        <v>2023</v>
      </c>
    </row>
    <row r="1178" spans="1:6" x14ac:dyDescent="0.25">
      <c r="A1178" s="15" t="s">
        <v>25</v>
      </c>
      <c r="B1178" s="15" t="s">
        <v>75</v>
      </c>
      <c r="C1178" s="15" t="s">
        <v>76</v>
      </c>
      <c r="D1178" s="19">
        <v>39.761904761904759</v>
      </c>
      <c r="E1178" s="17" t="s">
        <v>103</v>
      </c>
      <c r="F1178" s="17">
        <v>2023</v>
      </c>
    </row>
    <row r="1179" spans="1:6" x14ac:dyDescent="0.25">
      <c r="A1179" s="15" t="s">
        <v>26</v>
      </c>
      <c r="B1179" s="15" t="s">
        <v>82</v>
      </c>
      <c r="C1179" s="15" t="s">
        <v>76</v>
      </c>
      <c r="D1179" s="19">
        <v>64.761904761904759</v>
      </c>
      <c r="E1179" s="17" t="s">
        <v>103</v>
      </c>
      <c r="F1179" s="17">
        <v>2023</v>
      </c>
    </row>
    <row r="1180" spans="1:6" x14ac:dyDescent="0.25">
      <c r="A1180" s="15" t="s">
        <v>27</v>
      </c>
      <c r="B1180" s="15" t="s">
        <v>82</v>
      </c>
      <c r="C1180" s="15" t="s">
        <v>76</v>
      </c>
      <c r="D1180" s="19">
        <v>48.333333333333336</v>
      </c>
      <c r="E1180" s="17" t="s">
        <v>103</v>
      </c>
      <c r="F1180" s="17">
        <v>2023</v>
      </c>
    </row>
    <row r="1181" spans="1:6" x14ac:dyDescent="0.25">
      <c r="A1181" s="15" t="s">
        <v>28</v>
      </c>
      <c r="B1181" s="15" t="s">
        <v>84</v>
      </c>
      <c r="C1181" s="15" t="s">
        <v>76</v>
      </c>
      <c r="D1181" s="19">
        <v>18.904761904761905</v>
      </c>
      <c r="E1181" s="17" t="s">
        <v>103</v>
      </c>
      <c r="F1181" s="17">
        <v>2023</v>
      </c>
    </row>
    <row r="1182" spans="1:6" x14ac:dyDescent="0.25">
      <c r="A1182" s="15" t="s">
        <v>29</v>
      </c>
      <c r="B1182" s="15" t="s">
        <v>75</v>
      </c>
      <c r="C1182" s="15" t="s">
        <v>76</v>
      </c>
      <c r="D1182" s="19">
        <v>16.428571428571427</v>
      </c>
      <c r="E1182" s="17" t="s">
        <v>103</v>
      </c>
      <c r="F1182" s="17">
        <v>2023</v>
      </c>
    </row>
    <row r="1183" spans="1:6" x14ac:dyDescent="0.25">
      <c r="A1183" s="15" t="s">
        <v>30</v>
      </c>
      <c r="B1183" s="15" t="s">
        <v>75</v>
      </c>
      <c r="C1183" s="15" t="s">
        <v>76</v>
      </c>
      <c r="D1183" s="19">
        <v>20.238095238095237</v>
      </c>
      <c r="E1183" s="17" t="s">
        <v>103</v>
      </c>
      <c r="F1183" s="17">
        <v>2023</v>
      </c>
    </row>
    <row r="1184" spans="1:6" x14ac:dyDescent="0.25">
      <c r="A1184" s="15" t="s">
        <v>32</v>
      </c>
      <c r="B1184" s="15" t="s">
        <v>84</v>
      </c>
      <c r="C1184" s="15" t="s">
        <v>76</v>
      </c>
      <c r="D1184" s="19">
        <v>19.285714285714285</v>
      </c>
      <c r="E1184" s="17" t="s">
        <v>103</v>
      </c>
      <c r="F1184" s="17">
        <v>2023</v>
      </c>
    </row>
    <row r="1185" spans="1:6" x14ac:dyDescent="0.25">
      <c r="A1185" s="15" t="s">
        <v>33</v>
      </c>
      <c r="B1185" s="15" t="s">
        <v>80</v>
      </c>
      <c r="C1185" s="15" t="s">
        <v>76</v>
      </c>
      <c r="D1185" s="19">
        <v>39.523809523809526</v>
      </c>
      <c r="E1185" s="17" t="s">
        <v>103</v>
      </c>
      <c r="F1185" s="17">
        <v>2023</v>
      </c>
    </row>
    <row r="1186" spans="1:6" x14ac:dyDescent="0.25">
      <c r="A1186" s="15" t="s">
        <v>34</v>
      </c>
      <c r="B1186" s="15" t="s">
        <v>81</v>
      </c>
      <c r="C1186" s="15" t="s">
        <v>76</v>
      </c>
      <c r="D1186" s="19">
        <v>68.705882352941174</v>
      </c>
      <c r="E1186" s="17" t="s">
        <v>103</v>
      </c>
      <c r="F1186" s="17">
        <v>2023</v>
      </c>
    </row>
    <row r="1187" spans="1:6" x14ac:dyDescent="0.25">
      <c r="A1187" s="15" t="s">
        <v>35</v>
      </c>
      <c r="B1187" s="15" t="s">
        <v>81</v>
      </c>
      <c r="C1187" s="15" t="s">
        <v>76</v>
      </c>
      <c r="D1187" s="19">
        <v>76.095238095238102</v>
      </c>
      <c r="E1187" s="17" t="s">
        <v>103</v>
      </c>
      <c r="F1187" s="17">
        <v>2023</v>
      </c>
    </row>
    <row r="1188" spans="1:6" x14ac:dyDescent="0.25">
      <c r="A1188" s="15" t="s">
        <v>36</v>
      </c>
      <c r="B1188" s="15" t="s">
        <v>75</v>
      </c>
      <c r="C1188" s="15" t="s">
        <v>76</v>
      </c>
      <c r="D1188" s="19">
        <v>16.666666666666668</v>
      </c>
      <c r="E1188" s="17" t="s">
        <v>103</v>
      </c>
      <c r="F1188" s="17">
        <v>2023</v>
      </c>
    </row>
    <row r="1189" spans="1:6" x14ac:dyDescent="0.25">
      <c r="A1189" s="15" t="s">
        <v>37</v>
      </c>
      <c r="B1189" s="15" t="s">
        <v>81</v>
      </c>
      <c r="C1189" s="15" t="s">
        <v>76</v>
      </c>
      <c r="D1189" s="19">
        <v>163.8095238095238</v>
      </c>
      <c r="E1189" s="17" t="s">
        <v>103</v>
      </c>
      <c r="F1189" s="17">
        <v>2023</v>
      </c>
    </row>
    <row r="1190" spans="1:6" x14ac:dyDescent="0.25">
      <c r="A1190" s="15" t="s">
        <v>38</v>
      </c>
      <c r="B1190" s="15" t="s">
        <v>84</v>
      </c>
      <c r="C1190" s="15" t="s">
        <v>76</v>
      </c>
      <c r="D1190" s="19">
        <v>20</v>
      </c>
      <c r="E1190" s="17" t="s">
        <v>103</v>
      </c>
      <c r="F1190" s="17">
        <v>2023</v>
      </c>
    </row>
    <row r="1191" spans="1:6" x14ac:dyDescent="0.25">
      <c r="A1191" s="15" t="s">
        <v>39</v>
      </c>
      <c r="B1191" s="15" t="s">
        <v>75</v>
      </c>
      <c r="C1191" s="15" t="s">
        <v>76</v>
      </c>
      <c r="D1191" s="19">
        <v>24.761904761904763</v>
      </c>
      <c r="E1191" s="17" t="s">
        <v>103</v>
      </c>
      <c r="F1191" s="17">
        <v>2023</v>
      </c>
    </row>
    <row r="1192" spans="1:6" x14ac:dyDescent="0.25">
      <c r="A1192" s="15" t="s">
        <v>40</v>
      </c>
      <c r="B1192" s="15" t="s">
        <v>75</v>
      </c>
      <c r="C1192" s="15" t="s">
        <v>76</v>
      </c>
      <c r="D1192" s="19">
        <v>37.142857142857146</v>
      </c>
      <c r="E1192" s="17" t="s">
        <v>103</v>
      </c>
      <c r="F1192" s="17">
        <v>2023</v>
      </c>
    </row>
    <row r="1193" spans="1:6" x14ac:dyDescent="0.25">
      <c r="A1193" s="15" t="s">
        <v>41</v>
      </c>
      <c r="B1193" s="15" t="s">
        <v>80</v>
      </c>
      <c r="C1193" s="15" t="s">
        <v>76</v>
      </c>
      <c r="D1193" s="19">
        <v>41.904761904761905</v>
      </c>
      <c r="E1193" s="17" t="s">
        <v>103</v>
      </c>
      <c r="F1193" s="17">
        <v>2023</v>
      </c>
    </row>
    <row r="1194" spans="1:6" x14ac:dyDescent="0.25">
      <c r="A1194" s="15" t="s">
        <v>42</v>
      </c>
      <c r="B1194" s="15" t="s">
        <v>80</v>
      </c>
      <c r="C1194" s="15" t="s">
        <v>76</v>
      </c>
      <c r="D1194" s="19">
        <v>88.333333333333329</v>
      </c>
      <c r="E1194" s="17" t="s">
        <v>103</v>
      </c>
      <c r="F1194" s="17">
        <v>2023</v>
      </c>
    </row>
    <row r="1195" spans="1:6" x14ac:dyDescent="0.25">
      <c r="A1195" s="15" t="s">
        <v>43</v>
      </c>
      <c r="B1195" s="15" t="s">
        <v>80</v>
      </c>
      <c r="C1195" s="15" t="s">
        <v>76</v>
      </c>
      <c r="D1195" s="19">
        <v>27.428571428571427</v>
      </c>
      <c r="E1195" s="17" t="s">
        <v>103</v>
      </c>
      <c r="F1195" s="17">
        <v>2023</v>
      </c>
    </row>
    <row r="1196" spans="1:6" x14ac:dyDescent="0.25">
      <c r="A1196" s="15" t="s">
        <v>44</v>
      </c>
      <c r="B1196" s="15" t="s">
        <v>75</v>
      </c>
      <c r="C1196" s="15" t="s">
        <v>76</v>
      </c>
      <c r="D1196" s="19">
        <v>31.904761904761905</v>
      </c>
      <c r="E1196" s="17" t="s">
        <v>103</v>
      </c>
      <c r="F1196" s="17">
        <v>2023</v>
      </c>
    </row>
    <row r="1197" spans="1:6" x14ac:dyDescent="0.25">
      <c r="A1197" s="15" t="s">
        <v>45</v>
      </c>
      <c r="B1197" s="15" t="s">
        <v>84</v>
      </c>
      <c r="C1197" s="15" t="s">
        <v>88</v>
      </c>
      <c r="D1197" s="19">
        <v>36.904761904761905</v>
      </c>
      <c r="E1197" s="17" t="s">
        <v>103</v>
      </c>
      <c r="F1197" s="17">
        <v>2023</v>
      </c>
    </row>
    <row r="1198" spans="1:6" x14ac:dyDescent="0.25">
      <c r="A1198" s="15" t="s">
        <v>47</v>
      </c>
      <c r="B1198" s="15" t="s">
        <v>84</v>
      </c>
      <c r="C1198" s="15" t="s">
        <v>88</v>
      </c>
      <c r="D1198" s="19">
        <v>15.947368421052632</v>
      </c>
      <c r="E1198" s="17" t="s">
        <v>103</v>
      </c>
      <c r="F1198" s="17">
        <v>2023</v>
      </c>
    </row>
    <row r="1199" spans="1:6" x14ac:dyDescent="0.25">
      <c r="A1199" s="15" t="s">
        <v>48</v>
      </c>
      <c r="B1199" s="15" t="s">
        <v>84</v>
      </c>
      <c r="C1199" s="15" t="s">
        <v>88</v>
      </c>
      <c r="D1199" s="19">
        <v>49.523809523809526</v>
      </c>
      <c r="E1199" s="17" t="s">
        <v>103</v>
      </c>
      <c r="F1199" s="17">
        <v>2023</v>
      </c>
    </row>
    <row r="1200" spans="1:6" x14ac:dyDescent="0.25">
      <c r="A1200" s="15" t="s">
        <v>49</v>
      </c>
      <c r="B1200" s="15" t="s">
        <v>89</v>
      </c>
      <c r="C1200" s="15" t="s">
        <v>88</v>
      </c>
      <c r="D1200" s="19">
        <v>4.6190476190476186</v>
      </c>
      <c r="E1200" s="17" t="s">
        <v>103</v>
      </c>
      <c r="F1200" s="17">
        <v>2023</v>
      </c>
    </row>
    <row r="1201" spans="1:6" x14ac:dyDescent="0.25">
      <c r="A1201" s="15" t="s">
        <v>50</v>
      </c>
      <c r="B1201" s="15" t="s">
        <v>84</v>
      </c>
      <c r="C1201" s="15" t="s">
        <v>88</v>
      </c>
      <c r="D1201" s="19">
        <v>20.476190476190474</v>
      </c>
      <c r="E1201" s="17" t="s">
        <v>103</v>
      </c>
      <c r="F1201" s="17">
        <v>2023</v>
      </c>
    </row>
    <row r="1202" spans="1:6" x14ac:dyDescent="0.25">
      <c r="A1202" s="15" t="s">
        <v>51</v>
      </c>
      <c r="B1202" s="15" t="s">
        <v>84</v>
      </c>
      <c r="C1202" s="15" t="s">
        <v>88</v>
      </c>
      <c r="D1202" s="19">
        <v>74.761904761904759</v>
      </c>
      <c r="E1202" s="17" t="s">
        <v>103</v>
      </c>
      <c r="F1202" s="17">
        <v>2023</v>
      </c>
    </row>
    <row r="1203" spans="1:6" x14ac:dyDescent="0.25">
      <c r="A1203" s="15" t="s">
        <v>52</v>
      </c>
      <c r="B1203" s="15" t="s">
        <v>84</v>
      </c>
      <c r="C1203" s="15" t="s">
        <v>88</v>
      </c>
      <c r="D1203" s="19">
        <v>11</v>
      </c>
      <c r="E1203" s="17" t="s">
        <v>103</v>
      </c>
      <c r="F1203" s="17">
        <v>2023</v>
      </c>
    </row>
    <row r="1204" spans="1:6" x14ac:dyDescent="0.25">
      <c r="A1204" s="15" t="s">
        <v>53</v>
      </c>
      <c r="B1204" s="15" t="s">
        <v>84</v>
      </c>
      <c r="C1204" s="15" t="s">
        <v>88</v>
      </c>
      <c r="D1204" s="19">
        <v>9.9</v>
      </c>
      <c r="E1204" s="17" t="s">
        <v>103</v>
      </c>
      <c r="F1204" s="17">
        <v>2023</v>
      </c>
    </row>
    <row r="1205" spans="1:6" x14ac:dyDescent="0.25">
      <c r="A1205" s="15" t="s">
        <v>54</v>
      </c>
      <c r="B1205" s="15" t="s">
        <v>75</v>
      </c>
      <c r="C1205" s="15" t="s">
        <v>88</v>
      </c>
      <c r="D1205" s="19">
        <v>13.047619047619047</v>
      </c>
      <c r="E1205" s="17" t="s">
        <v>103</v>
      </c>
      <c r="F1205" s="17">
        <v>2023</v>
      </c>
    </row>
    <row r="1206" spans="1:6" x14ac:dyDescent="0.25">
      <c r="A1206" s="15" t="s">
        <v>91</v>
      </c>
      <c r="B1206" s="15" t="s">
        <v>84</v>
      </c>
      <c r="C1206" s="15" t="s">
        <v>88</v>
      </c>
      <c r="D1206" s="19">
        <v>65.384615384615387</v>
      </c>
      <c r="E1206" s="17" t="s">
        <v>103</v>
      </c>
      <c r="F1206" s="17">
        <v>2023</v>
      </c>
    </row>
    <row r="1207" spans="1:6" x14ac:dyDescent="0.25">
      <c r="A1207" s="15" t="s">
        <v>56</v>
      </c>
      <c r="B1207" s="15" t="s">
        <v>89</v>
      </c>
      <c r="C1207" s="15" t="s">
        <v>88</v>
      </c>
      <c r="D1207" s="19">
        <v>22.142857142857142</v>
      </c>
      <c r="E1207" s="17" t="s">
        <v>103</v>
      </c>
      <c r="F1207" s="17">
        <v>2023</v>
      </c>
    </row>
    <row r="1208" spans="1:6" x14ac:dyDescent="0.25">
      <c r="A1208" s="15" t="s">
        <v>57</v>
      </c>
      <c r="B1208" s="15" t="s">
        <v>89</v>
      </c>
      <c r="C1208" s="15" t="s">
        <v>88</v>
      </c>
      <c r="D1208" s="19">
        <v>12.75</v>
      </c>
      <c r="E1208" s="17" t="s">
        <v>103</v>
      </c>
      <c r="F1208" s="17">
        <v>2023</v>
      </c>
    </row>
    <row r="1209" spans="1:6" x14ac:dyDescent="0.25">
      <c r="A1209" s="15" t="s">
        <v>58</v>
      </c>
      <c r="B1209" s="15" t="s">
        <v>75</v>
      </c>
      <c r="C1209" s="15" t="s">
        <v>88</v>
      </c>
      <c r="D1209" s="19">
        <v>129.04761904761904</v>
      </c>
      <c r="E1209" s="17" t="s">
        <v>103</v>
      </c>
      <c r="F1209" s="17">
        <v>2023</v>
      </c>
    </row>
    <row r="1210" spans="1:6" x14ac:dyDescent="0.25">
      <c r="A1210" s="15" t="s">
        <v>59</v>
      </c>
      <c r="B1210" s="15" t="s">
        <v>75</v>
      </c>
      <c r="C1210" s="15" t="s">
        <v>88</v>
      </c>
      <c r="D1210" s="19">
        <v>29.761904761904763</v>
      </c>
      <c r="E1210" s="17" t="s">
        <v>103</v>
      </c>
      <c r="F1210" s="17">
        <v>2023</v>
      </c>
    </row>
    <row r="1211" spans="1:6" x14ac:dyDescent="0.25">
      <c r="A1211" s="15" t="s">
        <v>60</v>
      </c>
      <c r="B1211" s="15" t="s">
        <v>84</v>
      </c>
      <c r="C1211" s="15" t="s">
        <v>88</v>
      </c>
      <c r="D1211" s="19">
        <v>32.61904761904762</v>
      </c>
      <c r="E1211" s="17" t="s">
        <v>103</v>
      </c>
      <c r="F1211" s="17">
        <v>2023</v>
      </c>
    </row>
    <row r="1212" spans="1:6" x14ac:dyDescent="0.25">
      <c r="A1212" s="15" t="s">
        <v>61</v>
      </c>
      <c r="B1212" s="15" t="s">
        <v>75</v>
      </c>
      <c r="C1212" s="15" t="s">
        <v>93</v>
      </c>
      <c r="D1212" s="19">
        <v>41.904761904761905</v>
      </c>
      <c r="E1212" s="17" t="s">
        <v>103</v>
      </c>
      <c r="F1212" s="17">
        <v>2023</v>
      </c>
    </row>
    <row r="1213" spans="1:6" x14ac:dyDescent="0.25">
      <c r="A1213" s="15" t="s">
        <v>63</v>
      </c>
      <c r="B1213" s="15" t="s">
        <v>75</v>
      </c>
      <c r="C1213" s="15" t="s">
        <v>93</v>
      </c>
      <c r="D1213" s="19">
        <v>78.333333333333329</v>
      </c>
      <c r="E1213" s="17" t="s">
        <v>103</v>
      </c>
      <c r="F1213" s="17">
        <v>2023</v>
      </c>
    </row>
    <row r="1214" spans="1:6" x14ac:dyDescent="0.25">
      <c r="A1214" s="15" t="s">
        <v>64</v>
      </c>
      <c r="B1214" s="15" t="s">
        <v>84</v>
      </c>
      <c r="C1214" s="15" t="s">
        <v>93</v>
      </c>
      <c r="D1214" s="19">
        <v>40</v>
      </c>
      <c r="E1214" s="17" t="s">
        <v>103</v>
      </c>
      <c r="F1214" s="17">
        <v>2023</v>
      </c>
    </row>
    <row r="1215" spans="1:6" x14ac:dyDescent="0.25">
      <c r="A1215" s="15" t="s">
        <v>65</v>
      </c>
      <c r="B1215" s="15" t="s">
        <v>79</v>
      </c>
      <c r="C1215" s="15" t="s">
        <v>94</v>
      </c>
      <c r="D1215" s="19">
        <v>673.80952380952385</v>
      </c>
      <c r="E1215" s="17" t="s">
        <v>103</v>
      </c>
      <c r="F1215" s="17">
        <v>2023</v>
      </c>
    </row>
    <row r="1216" spans="1:6" x14ac:dyDescent="0.25">
      <c r="A1216" s="15" t="s">
        <v>67</v>
      </c>
      <c r="B1216" s="15" t="s">
        <v>95</v>
      </c>
      <c r="C1216" s="15" t="s">
        <v>96</v>
      </c>
      <c r="D1216" s="19">
        <v>190.47619047619048</v>
      </c>
      <c r="E1216" s="17" t="s">
        <v>103</v>
      </c>
      <c r="F1216" s="17">
        <v>2023</v>
      </c>
    </row>
    <row r="1217" spans="1:6" x14ac:dyDescent="0.25">
      <c r="A1217" s="15" t="s">
        <v>6</v>
      </c>
      <c r="B1217" s="15" t="s">
        <v>75</v>
      </c>
      <c r="C1217" s="15" t="s">
        <v>76</v>
      </c>
      <c r="D1217" s="19">
        <v>39.523809523809526</v>
      </c>
      <c r="E1217" s="17" t="s">
        <v>0</v>
      </c>
      <c r="F1217" s="17">
        <v>2023</v>
      </c>
    </row>
    <row r="1218" spans="1:6" x14ac:dyDescent="0.25">
      <c r="A1218" s="15" t="s">
        <v>8</v>
      </c>
      <c r="B1218" s="15" t="s">
        <v>75</v>
      </c>
      <c r="C1218" s="15" t="s">
        <v>76</v>
      </c>
      <c r="D1218" s="19">
        <v>74.523809523809518</v>
      </c>
      <c r="E1218" s="17" t="s">
        <v>0</v>
      </c>
      <c r="F1218" s="17">
        <v>2023</v>
      </c>
    </row>
    <row r="1219" spans="1:6" x14ac:dyDescent="0.25">
      <c r="A1219" s="15" t="s">
        <v>9</v>
      </c>
      <c r="B1219" s="15" t="s">
        <v>75</v>
      </c>
      <c r="C1219" s="15" t="s">
        <v>76</v>
      </c>
      <c r="D1219" s="19">
        <v>75.714285714285708</v>
      </c>
      <c r="E1219" s="17" t="s">
        <v>0</v>
      </c>
      <c r="F1219" s="17">
        <v>2023</v>
      </c>
    </row>
    <row r="1220" spans="1:6" x14ac:dyDescent="0.25">
      <c r="A1220" s="15" t="s">
        <v>10</v>
      </c>
      <c r="B1220" s="15" t="s">
        <v>75</v>
      </c>
      <c r="C1220" s="15" t="s">
        <v>76</v>
      </c>
      <c r="D1220" s="19">
        <v>97.61904761904762</v>
      </c>
      <c r="E1220" s="17" t="s">
        <v>0</v>
      </c>
      <c r="F1220" s="17">
        <v>2023</v>
      </c>
    </row>
    <row r="1221" spans="1:6" x14ac:dyDescent="0.25">
      <c r="A1221" s="15" t="s">
        <v>11</v>
      </c>
      <c r="B1221" s="15" t="s">
        <v>75</v>
      </c>
      <c r="C1221" s="15" t="s">
        <v>76</v>
      </c>
      <c r="D1221" s="19">
        <v>25.25</v>
      </c>
      <c r="E1221" s="17" t="s">
        <v>0</v>
      </c>
      <c r="F1221" s="17">
        <v>2023</v>
      </c>
    </row>
    <row r="1222" spans="1:6" x14ac:dyDescent="0.25">
      <c r="A1222" s="15" t="s">
        <v>12</v>
      </c>
      <c r="B1222" s="15" t="s">
        <v>75</v>
      </c>
      <c r="C1222" s="15" t="s">
        <v>76</v>
      </c>
      <c r="D1222" s="19">
        <v>25</v>
      </c>
      <c r="E1222" s="17" t="s">
        <v>0</v>
      </c>
      <c r="F1222" s="17">
        <v>2023</v>
      </c>
    </row>
    <row r="1223" spans="1:6" x14ac:dyDescent="0.25">
      <c r="A1223" s="15" t="s">
        <v>13</v>
      </c>
      <c r="B1223" s="15" t="s">
        <v>78</v>
      </c>
      <c r="C1223" s="15" t="s">
        <v>76</v>
      </c>
      <c r="D1223" s="19">
        <v>28.19047619047619</v>
      </c>
      <c r="E1223" s="17" t="s">
        <v>0</v>
      </c>
      <c r="F1223" s="17">
        <v>2023</v>
      </c>
    </row>
    <row r="1224" spans="1:6" x14ac:dyDescent="0.25">
      <c r="A1224" s="15" t="s">
        <v>14</v>
      </c>
      <c r="B1224" s="15" t="s">
        <v>79</v>
      </c>
      <c r="C1224" s="15" t="s">
        <v>76</v>
      </c>
      <c r="D1224" s="19">
        <v>31.714285714285715</v>
      </c>
      <c r="E1224" s="17" t="s">
        <v>0</v>
      </c>
      <c r="F1224" s="17">
        <v>2023</v>
      </c>
    </row>
    <row r="1225" spans="1:6" x14ac:dyDescent="0.25">
      <c r="A1225" s="15" t="s">
        <v>15</v>
      </c>
      <c r="B1225" s="15" t="s">
        <v>80</v>
      </c>
      <c r="C1225" s="15" t="s">
        <v>76</v>
      </c>
      <c r="D1225" s="19">
        <v>25.476190476190474</v>
      </c>
      <c r="E1225" s="17" t="s">
        <v>0</v>
      </c>
      <c r="F1225" s="17">
        <v>2023</v>
      </c>
    </row>
    <row r="1226" spans="1:6" x14ac:dyDescent="0.25">
      <c r="A1226" s="15" t="s">
        <v>16</v>
      </c>
      <c r="B1226" s="15" t="s">
        <v>75</v>
      </c>
      <c r="C1226" s="15" t="s">
        <v>76</v>
      </c>
      <c r="D1226" s="19">
        <v>24.523809523809526</v>
      </c>
      <c r="E1226" s="17" t="s">
        <v>0</v>
      </c>
      <c r="F1226" s="17">
        <v>2023</v>
      </c>
    </row>
    <row r="1227" spans="1:6" x14ac:dyDescent="0.25">
      <c r="A1227" s="15" t="s">
        <v>17</v>
      </c>
      <c r="B1227" s="15" t="s">
        <v>75</v>
      </c>
      <c r="C1227" s="15" t="s">
        <v>76</v>
      </c>
      <c r="D1227" s="19">
        <v>43.25</v>
      </c>
      <c r="E1227" s="17" t="s">
        <v>0</v>
      </c>
      <c r="F1227" s="17">
        <v>2023</v>
      </c>
    </row>
    <row r="1228" spans="1:6" x14ac:dyDescent="0.25">
      <c r="A1228" s="15" t="s">
        <v>18</v>
      </c>
      <c r="B1228" s="15" t="s">
        <v>79</v>
      </c>
      <c r="C1228" s="15" t="s">
        <v>76</v>
      </c>
      <c r="D1228" s="19">
        <v>275</v>
      </c>
      <c r="E1228" s="17" t="s">
        <v>0</v>
      </c>
      <c r="F1228" s="17">
        <v>2023</v>
      </c>
    </row>
    <row r="1229" spans="1:6" x14ac:dyDescent="0.25">
      <c r="A1229" s="15" t="s">
        <v>19</v>
      </c>
      <c r="B1229" s="15" t="s">
        <v>75</v>
      </c>
      <c r="C1229" s="15" t="s">
        <v>76</v>
      </c>
      <c r="D1229" s="19">
        <v>54.761904761904759</v>
      </c>
      <c r="E1229" s="17" t="s">
        <v>0</v>
      </c>
      <c r="F1229" s="17">
        <v>2023</v>
      </c>
    </row>
    <row r="1230" spans="1:6" x14ac:dyDescent="0.25">
      <c r="A1230" s="15" t="s">
        <v>20</v>
      </c>
      <c r="B1230" s="15" t="s">
        <v>81</v>
      </c>
      <c r="C1230" s="15" t="s">
        <v>76</v>
      </c>
      <c r="D1230" s="19">
        <v>90.476190476190482</v>
      </c>
      <c r="E1230" s="17" t="s">
        <v>0</v>
      </c>
      <c r="F1230" s="17">
        <v>2023</v>
      </c>
    </row>
    <row r="1231" spans="1:6" x14ac:dyDescent="0.25">
      <c r="A1231" s="15" t="s">
        <v>21</v>
      </c>
      <c r="B1231" s="15" t="s">
        <v>81</v>
      </c>
      <c r="C1231" s="15" t="s">
        <v>76</v>
      </c>
      <c r="D1231" s="19">
        <v>109.52380952380952</v>
      </c>
      <c r="E1231" s="17" t="s">
        <v>0</v>
      </c>
      <c r="F1231" s="17">
        <v>2023</v>
      </c>
    </row>
    <row r="1232" spans="1:6" x14ac:dyDescent="0.25">
      <c r="A1232" s="15" t="s">
        <v>22</v>
      </c>
      <c r="B1232" s="15" t="s">
        <v>81</v>
      </c>
      <c r="C1232" s="15" t="s">
        <v>76</v>
      </c>
      <c r="D1232" s="19">
        <v>100.47619047619048</v>
      </c>
      <c r="E1232" s="17" t="s">
        <v>0</v>
      </c>
      <c r="F1232" s="17">
        <v>2023</v>
      </c>
    </row>
    <row r="1233" spans="1:6" x14ac:dyDescent="0.25">
      <c r="A1233" s="15" t="s">
        <v>23</v>
      </c>
      <c r="B1233" s="15" t="s">
        <v>82</v>
      </c>
      <c r="C1233" s="15" t="s">
        <v>76</v>
      </c>
      <c r="D1233" s="19">
        <v>60</v>
      </c>
      <c r="E1233" s="17" t="s">
        <v>0</v>
      </c>
      <c r="F1233" s="17">
        <v>2023</v>
      </c>
    </row>
    <row r="1234" spans="1:6" x14ac:dyDescent="0.25">
      <c r="A1234" s="15" t="s">
        <v>24</v>
      </c>
      <c r="B1234" s="15" t="s">
        <v>82</v>
      </c>
      <c r="C1234" s="15" t="s">
        <v>76</v>
      </c>
      <c r="D1234" s="19">
        <v>140</v>
      </c>
      <c r="E1234" s="17" t="s">
        <v>0</v>
      </c>
      <c r="F1234" s="17">
        <v>2023</v>
      </c>
    </row>
    <row r="1235" spans="1:6" x14ac:dyDescent="0.25">
      <c r="A1235" s="15" t="s">
        <v>25</v>
      </c>
      <c r="B1235" s="15" t="s">
        <v>75</v>
      </c>
      <c r="C1235" s="15" t="s">
        <v>76</v>
      </c>
      <c r="D1235" s="19">
        <v>44.736842105263158</v>
      </c>
      <c r="E1235" s="17" t="s">
        <v>0</v>
      </c>
      <c r="F1235" s="17">
        <v>2023</v>
      </c>
    </row>
    <row r="1236" spans="1:6" x14ac:dyDescent="0.25">
      <c r="A1236" s="15" t="s">
        <v>26</v>
      </c>
      <c r="B1236" s="15" t="s">
        <v>82</v>
      </c>
      <c r="C1236" s="15" t="s">
        <v>76</v>
      </c>
      <c r="D1236" s="19">
        <v>65</v>
      </c>
      <c r="E1236" s="17" t="s">
        <v>0</v>
      </c>
      <c r="F1236" s="17">
        <v>2023</v>
      </c>
    </row>
    <row r="1237" spans="1:6" x14ac:dyDescent="0.25">
      <c r="A1237" s="15" t="s">
        <v>27</v>
      </c>
      <c r="B1237" s="15" t="s">
        <v>82</v>
      </c>
      <c r="C1237" s="15" t="s">
        <v>76</v>
      </c>
      <c r="D1237" s="19">
        <v>45</v>
      </c>
      <c r="E1237" s="17" t="s">
        <v>0</v>
      </c>
      <c r="F1237" s="17">
        <v>2023</v>
      </c>
    </row>
    <row r="1238" spans="1:6" x14ac:dyDescent="0.25">
      <c r="A1238" s="15" t="s">
        <v>28</v>
      </c>
      <c r="B1238" s="15" t="s">
        <v>84</v>
      </c>
      <c r="C1238" s="15" t="s">
        <v>76</v>
      </c>
      <c r="D1238" s="19">
        <v>19.523809523809526</v>
      </c>
      <c r="E1238" s="17" t="s">
        <v>0</v>
      </c>
      <c r="F1238" s="17">
        <v>2023</v>
      </c>
    </row>
    <row r="1239" spans="1:6" x14ac:dyDescent="0.25">
      <c r="A1239" s="15" t="s">
        <v>29</v>
      </c>
      <c r="B1239" s="15" t="s">
        <v>75</v>
      </c>
      <c r="C1239" s="15" t="s">
        <v>76</v>
      </c>
      <c r="D1239" s="19">
        <v>51.904761904761905</v>
      </c>
      <c r="E1239" s="17" t="s">
        <v>0</v>
      </c>
      <c r="F1239" s="17">
        <v>2023</v>
      </c>
    </row>
    <row r="1240" spans="1:6" x14ac:dyDescent="0.25">
      <c r="A1240" s="15" t="s">
        <v>30</v>
      </c>
      <c r="B1240" s="15" t="s">
        <v>75</v>
      </c>
      <c r="C1240" s="15" t="s">
        <v>76</v>
      </c>
      <c r="D1240" s="19">
        <v>29.615384615384617</v>
      </c>
      <c r="E1240" s="17" t="s">
        <v>0</v>
      </c>
      <c r="F1240" s="17">
        <v>2023</v>
      </c>
    </row>
    <row r="1241" spans="1:6" x14ac:dyDescent="0.25">
      <c r="A1241" s="15" t="s">
        <v>32</v>
      </c>
      <c r="B1241" s="15" t="s">
        <v>84</v>
      </c>
      <c r="C1241" s="15" t="s">
        <v>76</v>
      </c>
      <c r="D1241" s="19">
        <v>19.523809523809526</v>
      </c>
      <c r="E1241" s="17" t="s">
        <v>0</v>
      </c>
      <c r="F1241" s="17">
        <v>2023</v>
      </c>
    </row>
    <row r="1242" spans="1:6" x14ac:dyDescent="0.25">
      <c r="A1242" s="15" t="s">
        <v>33</v>
      </c>
      <c r="B1242" s="15" t="s">
        <v>80</v>
      </c>
      <c r="C1242" s="15" t="s">
        <v>76</v>
      </c>
      <c r="D1242" s="19">
        <v>33.80952380952381</v>
      </c>
      <c r="E1242" s="17" t="s">
        <v>0</v>
      </c>
      <c r="F1242" s="17">
        <v>2023</v>
      </c>
    </row>
    <row r="1243" spans="1:6" x14ac:dyDescent="0.25">
      <c r="A1243" s="15" t="s">
        <v>34</v>
      </c>
      <c r="B1243" s="15" t="s">
        <v>81</v>
      </c>
      <c r="C1243" s="15" t="s">
        <v>76</v>
      </c>
      <c r="D1243" s="19">
        <v>70.470588235294116</v>
      </c>
      <c r="E1243" s="17" t="s">
        <v>0</v>
      </c>
      <c r="F1243" s="17">
        <v>2023</v>
      </c>
    </row>
    <row r="1244" spans="1:6" x14ac:dyDescent="0.25">
      <c r="A1244" s="15" t="s">
        <v>35</v>
      </c>
      <c r="B1244" s="15" t="s">
        <v>81</v>
      </c>
      <c r="C1244" s="15" t="s">
        <v>76</v>
      </c>
      <c r="D1244" s="19">
        <v>80</v>
      </c>
      <c r="E1244" s="17" t="s">
        <v>0</v>
      </c>
      <c r="F1244" s="17">
        <v>2023</v>
      </c>
    </row>
    <row r="1245" spans="1:6" x14ac:dyDescent="0.25">
      <c r="A1245" s="15" t="s">
        <v>36</v>
      </c>
      <c r="B1245" s="15" t="s">
        <v>75</v>
      </c>
      <c r="C1245" s="15" t="s">
        <v>76</v>
      </c>
      <c r="D1245" s="19">
        <v>18.095238095238095</v>
      </c>
      <c r="E1245" s="17" t="s">
        <v>0</v>
      </c>
      <c r="F1245" s="17">
        <v>2023</v>
      </c>
    </row>
    <row r="1246" spans="1:6" x14ac:dyDescent="0.25">
      <c r="A1246" s="15" t="s">
        <v>37</v>
      </c>
      <c r="B1246" s="15" t="s">
        <v>81</v>
      </c>
      <c r="C1246" s="15" t="s">
        <v>76</v>
      </c>
      <c r="D1246" s="19">
        <v>165</v>
      </c>
      <c r="E1246" s="17" t="s">
        <v>0</v>
      </c>
      <c r="F1246" s="17">
        <v>2023</v>
      </c>
    </row>
    <row r="1247" spans="1:6" x14ac:dyDescent="0.25">
      <c r="A1247" s="15" t="s">
        <v>38</v>
      </c>
      <c r="B1247" s="15" t="s">
        <v>84</v>
      </c>
      <c r="C1247" s="15" t="s">
        <v>76</v>
      </c>
      <c r="D1247" s="19">
        <v>21.428571428571427</v>
      </c>
      <c r="E1247" s="17" t="s">
        <v>0</v>
      </c>
      <c r="F1247" s="17">
        <v>2023</v>
      </c>
    </row>
    <row r="1248" spans="1:6" x14ac:dyDescent="0.25">
      <c r="A1248" s="15" t="s">
        <v>39</v>
      </c>
      <c r="B1248" s="15" t="s">
        <v>75</v>
      </c>
      <c r="C1248" s="15" t="s">
        <v>76</v>
      </c>
      <c r="D1248" s="19">
        <v>20.333333333333332</v>
      </c>
      <c r="E1248" s="17" t="s">
        <v>0</v>
      </c>
      <c r="F1248" s="17">
        <v>2023</v>
      </c>
    </row>
    <row r="1249" spans="1:6" x14ac:dyDescent="0.25">
      <c r="A1249" s="15" t="s">
        <v>40</v>
      </c>
      <c r="B1249" s="15" t="s">
        <v>75</v>
      </c>
      <c r="C1249" s="15" t="s">
        <v>76</v>
      </c>
      <c r="D1249" s="19">
        <v>47.38095238095238</v>
      </c>
      <c r="E1249" s="17" t="s">
        <v>0</v>
      </c>
      <c r="F1249" s="17">
        <v>2023</v>
      </c>
    </row>
    <row r="1250" spans="1:6" x14ac:dyDescent="0.25">
      <c r="A1250" s="15" t="s">
        <v>41</v>
      </c>
      <c r="B1250" s="15" t="s">
        <v>80</v>
      </c>
      <c r="C1250" s="15" t="s">
        <v>76</v>
      </c>
      <c r="D1250" s="19">
        <v>45</v>
      </c>
      <c r="E1250" s="17" t="s">
        <v>0</v>
      </c>
      <c r="F1250" s="17">
        <v>2023</v>
      </c>
    </row>
    <row r="1251" spans="1:6" x14ac:dyDescent="0.25">
      <c r="A1251" s="15" t="s">
        <v>42</v>
      </c>
      <c r="B1251" s="15" t="s">
        <v>80</v>
      </c>
      <c r="C1251" s="15" t="s">
        <v>76</v>
      </c>
      <c r="D1251" s="19">
        <v>99.523809523809518</v>
      </c>
      <c r="E1251" s="17" t="s">
        <v>0</v>
      </c>
      <c r="F1251" s="17">
        <v>2023</v>
      </c>
    </row>
    <row r="1252" spans="1:6" x14ac:dyDescent="0.25">
      <c r="A1252" s="15" t="s">
        <v>43</v>
      </c>
      <c r="B1252" s="15" t="s">
        <v>80</v>
      </c>
      <c r="C1252" s="15" t="s">
        <v>76</v>
      </c>
      <c r="D1252" s="19">
        <v>26.666666666666668</v>
      </c>
      <c r="E1252" s="17" t="s">
        <v>0</v>
      </c>
      <c r="F1252" s="17">
        <v>2023</v>
      </c>
    </row>
    <row r="1253" spans="1:6" x14ac:dyDescent="0.25">
      <c r="A1253" s="15" t="s">
        <v>44</v>
      </c>
      <c r="B1253" s="15" t="s">
        <v>75</v>
      </c>
      <c r="C1253" s="15" t="s">
        <v>76</v>
      </c>
      <c r="D1253" s="19">
        <v>33.333333333333336</v>
      </c>
      <c r="E1253" s="17" t="s">
        <v>0</v>
      </c>
      <c r="F1253" s="17">
        <v>2023</v>
      </c>
    </row>
    <row r="1254" spans="1:6" x14ac:dyDescent="0.25">
      <c r="A1254" s="15" t="s">
        <v>45</v>
      </c>
      <c r="B1254" s="15" t="s">
        <v>84</v>
      </c>
      <c r="C1254" s="15" t="s">
        <v>88</v>
      </c>
      <c r="D1254" s="19">
        <v>25.761904761904763</v>
      </c>
      <c r="E1254" s="17" t="s">
        <v>0</v>
      </c>
      <c r="F1254" s="17">
        <v>2023</v>
      </c>
    </row>
    <row r="1255" spans="1:6" x14ac:dyDescent="0.25">
      <c r="A1255" s="15" t="s">
        <v>47</v>
      </c>
      <c r="B1255" s="15" t="s">
        <v>84</v>
      </c>
      <c r="C1255" s="15" t="s">
        <v>88</v>
      </c>
      <c r="D1255" s="19">
        <v>17</v>
      </c>
      <c r="E1255" s="17" t="s">
        <v>0</v>
      </c>
      <c r="F1255" s="17">
        <v>2023</v>
      </c>
    </row>
    <row r="1256" spans="1:6" x14ac:dyDescent="0.25">
      <c r="A1256" s="15" t="s">
        <v>48</v>
      </c>
      <c r="B1256" s="15" t="s">
        <v>84</v>
      </c>
      <c r="C1256" s="15" t="s">
        <v>88</v>
      </c>
      <c r="D1256" s="19">
        <v>50</v>
      </c>
      <c r="E1256" s="17" t="s">
        <v>0</v>
      </c>
      <c r="F1256" s="17">
        <v>2023</v>
      </c>
    </row>
    <row r="1257" spans="1:6" x14ac:dyDescent="0.25">
      <c r="A1257" s="15" t="s">
        <v>49</v>
      </c>
      <c r="B1257" s="15" t="s">
        <v>89</v>
      </c>
      <c r="C1257" s="15" t="s">
        <v>88</v>
      </c>
      <c r="D1257" s="19">
        <v>5.0476190476190474</v>
      </c>
      <c r="E1257" s="17" t="s">
        <v>0</v>
      </c>
      <c r="F1257" s="17">
        <v>2023</v>
      </c>
    </row>
    <row r="1258" spans="1:6" x14ac:dyDescent="0.25">
      <c r="A1258" s="15" t="s">
        <v>50</v>
      </c>
      <c r="B1258" s="15" t="s">
        <v>84</v>
      </c>
      <c r="C1258" s="15" t="s">
        <v>88</v>
      </c>
      <c r="D1258" s="19">
        <v>21.904761904761905</v>
      </c>
      <c r="E1258" s="17" t="s">
        <v>0</v>
      </c>
      <c r="F1258" s="17">
        <v>2023</v>
      </c>
    </row>
    <row r="1259" spans="1:6" x14ac:dyDescent="0.25">
      <c r="A1259" s="15" t="s">
        <v>51</v>
      </c>
      <c r="B1259" s="15" t="s">
        <v>84</v>
      </c>
      <c r="C1259" s="15" t="s">
        <v>88</v>
      </c>
      <c r="D1259" s="19">
        <v>92.058823529411768</v>
      </c>
      <c r="E1259" s="17" t="s">
        <v>0</v>
      </c>
      <c r="F1259" s="17">
        <v>2023</v>
      </c>
    </row>
    <row r="1260" spans="1:6" x14ac:dyDescent="0.25">
      <c r="A1260" s="15" t="s">
        <v>52</v>
      </c>
      <c r="B1260" s="15" t="s">
        <v>84</v>
      </c>
      <c r="C1260" s="15" t="s">
        <v>88</v>
      </c>
      <c r="D1260" s="19">
        <v>8.4285714285714288</v>
      </c>
      <c r="E1260" s="17" t="s">
        <v>0</v>
      </c>
      <c r="F1260" s="17">
        <v>2023</v>
      </c>
    </row>
    <row r="1261" spans="1:6" x14ac:dyDescent="0.25">
      <c r="A1261" s="15" t="s">
        <v>53</v>
      </c>
      <c r="B1261" s="15" t="s">
        <v>84</v>
      </c>
      <c r="C1261" s="15" t="s">
        <v>88</v>
      </c>
      <c r="D1261" s="19">
        <v>9.1904761904761898</v>
      </c>
      <c r="E1261" s="17" t="s">
        <v>0</v>
      </c>
      <c r="F1261" s="17">
        <v>2023</v>
      </c>
    </row>
    <row r="1262" spans="1:6" x14ac:dyDescent="0.25">
      <c r="A1262" s="15" t="s">
        <v>54</v>
      </c>
      <c r="B1262" s="15" t="s">
        <v>75</v>
      </c>
      <c r="C1262" s="15" t="s">
        <v>88</v>
      </c>
      <c r="D1262" s="19">
        <v>18.666666666666668</v>
      </c>
      <c r="E1262" s="17" t="s">
        <v>0</v>
      </c>
      <c r="F1262" s="17">
        <v>2023</v>
      </c>
    </row>
    <row r="1263" spans="1:6" x14ac:dyDescent="0.25">
      <c r="A1263" s="15" t="s">
        <v>91</v>
      </c>
      <c r="B1263" s="15" t="s">
        <v>84</v>
      </c>
      <c r="C1263" s="15" t="s">
        <v>88</v>
      </c>
      <c r="D1263" s="19">
        <v>83.055555555555557</v>
      </c>
      <c r="E1263" s="17" t="s">
        <v>0</v>
      </c>
      <c r="F1263" s="17">
        <v>2023</v>
      </c>
    </row>
    <row r="1264" spans="1:6" x14ac:dyDescent="0.25">
      <c r="A1264" s="15" t="s">
        <v>56</v>
      </c>
      <c r="B1264" s="15" t="s">
        <v>89</v>
      </c>
      <c r="C1264" s="15" t="s">
        <v>88</v>
      </c>
      <c r="D1264" s="19">
        <v>26.65</v>
      </c>
      <c r="E1264" s="17" t="s">
        <v>0</v>
      </c>
      <c r="F1264" s="17">
        <v>2023</v>
      </c>
    </row>
    <row r="1265" spans="1:6" x14ac:dyDescent="0.25">
      <c r="A1265" s="15" t="s">
        <v>57</v>
      </c>
      <c r="B1265" s="15" t="s">
        <v>89</v>
      </c>
      <c r="C1265" s="15" t="s">
        <v>88</v>
      </c>
      <c r="D1265" s="19">
        <v>12.611111111111111</v>
      </c>
      <c r="E1265" s="17" t="s">
        <v>0</v>
      </c>
      <c r="F1265" s="17">
        <v>2023</v>
      </c>
    </row>
    <row r="1266" spans="1:6" x14ac:dyDescent="0.25">
      <c r="A1266" s="15" t="s">
        <v>58</v>
      </c>
      <c r="B1266" s="15" t="s">
        <v>75</v>
      </c>
      <c r="C1266" s="15" t="s">
        <v>88</v>
      </c>
      <c r="D1266" s="19">
        <v>124.76190476190476</v>
      </c>
      <c r="E1266" s="17" t="s">
        <v>0</v>
      </c>
      <c r="F1266" s="17">
        <v>2023</v>
      </c>
    </row>
    <row r="1267" spans="1:6" x14ac:dyDescent="0.25">
      <c r="A1267" s="15" t="s">
        <v>59</v>
      </c>
      <c r="B1267" s="15" t="s">
        <v>75</v>
      </c>
      <c r="C1267" s="15" t="s">
        <v>88</v>
      </c>
      <c r="D1267" s="19">
        <v>30</v>
      </c>
      <c r="E1267" s="17" t="s">
        <v>0</v>
      </c>
      <c r="F1267" s="17">
        <v>2023</v>
      </c>
    </row>
    <row r="1268" spans="1:6" x14ac:dyDescent="0.25">
      <c r="A1268" s="15" t="s">
        <v>60</v>
      </c>
      <c r="B1268" s="15" t="s">
        <v>84</v>
      </c>
      <c r="C1268" s="15" t="s">
        <v>88</v>
      </c>
      <c r="D1268" s="19">
        <v>34.6</v>
      </c>
      <c r="E1268" s="17" t="s">
        <v>0</v>
      </c>
      <c r="F1268" s="17">
        <v>2023</v>
      </c>
    </row>
    <row r="1269" spans="1:6" x14ac:dyDescent="0.25">
      <c r="A1269" s="15" t="s">
        <v>61</v>
      </c>
      <c r="B1269" s="15" t="s">
        <v>75</v>
      </c>
      <c r="C1269" s="15" t="s">
        <v>93</v>
      </c>
      <c r="D1269" s="19">
        <v>40.476190476190474</v>
      </c>
      <c r="E1269" s="17" t="s">
        <v>0</v>
      </c>
      <c r="F1269" s="17">
        <v>2023</v>
      </c>
    </row>
    <row r="1270" spans="1:6" x14ac:dyDescent="0.25">
      <c r="A1270" s="15" t="s">
        <v>63</v>
      </c>
      <c r="B1270" s="15" t="s">
        <v>75</v>
      </c>
      <c r="C1270" s="15" t="s">
        <v>93</v>
      </c>
      <c r="D1270" s="19">
        <v>87.38095238095238</v>
      </c>
      <c r="E1270" s="17" t="s">
        <v>0</v>
      </c>
      <c r="F1270" s="17">
        <v>2023</v>
      </c>
    </row>
    <row r="1271" spans="1:6" x14ac:dyDescent="0.25">
      <c r="A1271" s="15" t="s">
        <v>64</v>
      </c>
      <c r="B1271" s="15" t="s">
        <v>84</v>
      </c>
      <c r="C1271" s="15" t="s">
        <v>93</v>
      </c>
      <c r="D1271" s="19">
        <v>40.238095238095241</v>
      </c>
      <c r="E1271" s="17" t="s">
        <v>0</v>
      </c>
      <c r="F1271" s="17">
        <v>2023</v>
      </c>
    </row>
    <row r="1272" spans="1:6" x14ac:dyDescent="0.25">
      <c r="A1272" s="15" t="s">
        <v>65</v>
      </c>
      <c r="B1272" s="15" t="s">
        <v>79</v>
      </c>
      <c r="C1272" s="15" t="s">
        <v>94</v>
      </c>
      <c r="D1272" s="19">
        <v>650</v>
      </c>
      <c r="E1272" s="17" t="s">
        <v>0</v>
      </c>
      <c r="F1272" s="17">
        <v>2023</v>
      </c>
    </row>
    <row r="1273" spans="1:6" x14ac:dyDescent="0.25">
      <c r="A1273" s="15" t="s">
        <v>67</v>
      </c>
      <c r="B1273" s="15" t="s">
        <v>95</v>
      </c>
      <c r="C1273" s="15" t="s">
        <v>96</v>
      </c>
      <c r="D1273" s="19">
        <v>185.71428571428572</v>
      </c>
      <c r="E1273" s="17" t="s">
        <v>0</v>
      </c>
      <c r="F1273" s="17">
        <v>2023</v>
      </c>
    </row>
    <row r="1274" spans="1:6" x14ac:dyDescent="0.25">
      <c r="D1274" s="19"/>
      <c r="F1274" s="17"/>
    </row>
    <row r="1275" spans="1:6" x14ac:dyDescent="0.25">
      <c r="D1275" s="19"/>
      <c r="F1275" s="17"/>
    </row>
    <row r="1276" spans="1:6" x14ac:dyDescent="0.25">
      <c r="D1276" s="20"/>
      <c r="E1276" s="21"/>
      <c r="F1276" s="17"/>
    </row>
    <row r="1277" spans="1:6" x14ac:dyDescent="0.25">
      <c r="D1277" s="20"/>
      <c r="E1277" s="21"/>
      <c r="F1277" s="17"/>
    </row>
    <row r="1278" spans="1:6" x14ac:dyDescent="0.25">
      <c r="D1278" s="20"/>
      <c r="E1278" s="21"/>
      <c r="F1278" s="17"/>
    </row>
    <row r="1279" spans="1:6" x14ac:dyDescent="0.25">
      <c r="D1279" s="20"/>
      <c r="E1279" s="21"/>
      <c r="F1279" s="17"/>
    </row>
    <row r="1280" spans="1:6" x14ac:dyDescent="0.25">
      <c r="D1280" s="20"/>
      <c r="E1280" s="21"/>
      <c r="F1280" s="17"/>
    </row>
    <row r="1281" spans="4:6" x14ac:dyDescent="0.25">
      <c r="D1281" s="20"/>
      <c r="E1281" s="21"/>
      <c r="F1281" s="17"/>
    </row>
    <row r="1282" spans="4:6" x14ac:dyDescent="0.25">
      <c r="D1282" s="20"/>
      <c r="E1282" s="21"/>
      <c r="F1282" s="17"/>
    </row>
    <row r="1283" spans="4:6" x14ac:dyDescent="0.25">
      <c r="D1283" s="20"/>
      <c r="E1283" s="21"/>
      <c r="F1283" s="17"/>
    </row>
    <row r="1284" spans="4:6" x14ac:dyDescent="0.25">
      <c r="D1284" s="20"/>
      <c r="E1284" s="21"/>
      <c r="F1284" s="17"/>
    </row>
    <row r="1285" spans="4:6" x14ac:dyDescent="0.25">
      <c r="D1285" s="20"/>
      <c r="E1285" s="21"/>
      <c r="F1285" s="17"/>
    </row>
    <row r="1286" spans="4:6" x14ac:dyDescent="0.25">
      <c r="D1286" s="20"/>
      <c r="E1286" s="21"/>
      <c r="F1286" s="17"/>
    </row>
    <row r="1287" spans="4:6" x14ac:dyDescent="0.25">
      <c r="D1287" s="20"/>
      <c r="E1287" s="21"/>
      <c r="F1287" s="17"/>
    </row>
    <row r="1288" spans="4:6" x14ac:dyDescent="0.25">
      <c r="D1288" s="20"/>
      <c r="E1288" s="21"/>
      <c r="F1288" s="17"/>
    </row>
    <row r="1289" spans="4:6" x14ac:dyDescent="0.25">
      <c r="D1289" s="20"/>
      <c r="E1289" s="21"/>
      <c r="F1289" s="17"/>
    </row>
    <row r="1290" spans="4:6" x14ac:dyDescent="0.25">
      <c r="D1290" s="20"/>
      <c r="E1290" s="21"/>
      <c r="F1290" s="17"/>
    </row>
    <row r="1291" spans="4:6" x14ac:dyDescent="0.25">
      <c r="D1291" s="20"/>
      <c r="E1291" s="21"/>
      <c r="F1291" s="17"/>
    </row>
    <row r="1292" spans="4:6" x14ac:dyDescent="0.25">
      <c r="D1292" s="20"/>
      <c r="E1292" s="21"/>
      <c r="F1292" s="17"/>
    </row>
    <row r="1293" spans="4:6" x14ac:dyDescent="0.25">
      <c r="D1293" s="20"/>
      <c r="E1293" s="21"/>
      <c r="F1293" s="17"/>
    </row>
    <row r="1294" spans="4:6" x14ac:dyDescent="0.25">
      <c r="D1294" s="20"/>
      <c r="E1294" s="21"/>
      <c r="F1294" s="17"/>
    </row>
    <row r="1295" spans="4:6" x14ac:dyDescent="0.25">
      <c r="D1295" s="20"/>
      <c r="E1295" s="21"/>
      <c r="F1295" s="17"/>
    </row>
    <row r="1296" spans="4:6" x14ac:dyDescent="0.25">
      <c r="D1296" s="20"/>
      <c r="E1296" s="21"/>
      <c r="F1296" s="17"/>
    </row>
    <row r="1297" spans="4:6" x14ac:dyDescent="0.25">
      <c r="D1297" s="20"/>
      <c r="E1297" s="21"/>
      <c r="F1297" s="17"/>
    </row>
    <row r="1298" spans="4:6" x14ac:dyDescent="0.25">
      <c r="D1298" s="20"/>
      <c r="E1298" s="21"/>
      <c r="F1298" s="17"/>
    </row>
    <row r="1299" spans="4:6" x14ac:dyDescent="0.25">
      <c r="D1299" s="20"/>
      <c r="E1299" s="21"/>
      <c r="F1299" s="17"/>
    </row>
    <row r="1300" spans="4:6" x14ac:dyDescent="0.25">
      <c r="D1300" s="20"/>
      <c r="E1300" s="21"/>
      <c r="F1300" s="17"/>
    </row>
    <row r="1301" spans="4:6" x14ac:dyDescent="0.25">
      <c r="D1301" s="20"/>
      <c r="E1301" s="21"/>
      <c r="F1301" s="17"/>
    </row>
    <row r="1302" spans="4:6" x14ac:dyDescent="0.25">
      <c r="D1302" s="20"/>
      <c r="E1302" s="21"/>
      <c r="F1302" s="17"/>
    </row>
    <row r="1303" spans="4:6" x14ac:dyDescent="0.25">
      <c r="D1303" s="20"/>
      <c r="E1303" s="21"/>
      <c r="F1303" s="17"/>
    </row>
    <row r="1304" spans="4:6" x14ac:dyDescent="0.25">
      <c r="D1304" s="20"/>
      <c r="E1304" s="21"/>
      <c r="F1304" s="17"/>
    </row>
    <row r="1305" spans="4:6" x14ac:dyDescent="0.25">
      <c r="D1305" s="20"/>
      <c r="E1305" s="21"/>
      <c r="F1305" s="17"/>
    </row>
    <row r="1306" spans="4:6" x14ac:dyDescent="0.25">
      <c r="D1306" s="20"/>
      <c r="E1306" s="21"/>
      <c r="F1306" s="17"/>
    </row>
    <row r="1307" spans="4:6" x14ac:dyDescent="0.25">
      <c r="D1307" s="20"/>
      <c r="E1307" s="21"/>
      <c r="F1307" s="17"/>
    </row>
    <row r="1308" spans="4:6" x14ac:dyDescent="0.25">
      <c r="D1308" s="20"/>
      <c r="E1308" s="21"/>
      <c r="F1308" s="17"/>
    </row>
    <row r="1309" spans="4:6" x14ac:dyDescent="0.25">
      <c r="D1309" s="20"/>
      <c r="E1309" s="21"/>
      <c r="F1309" s="17"/>
    </row>
    <row r="1310" spans="4:6" x14ac:dyDescent="0.25">
      <c r="D1310" s="20"/>
      <c r="E1310" s="21"/>
      <c r="F1310" s="17"/>
    </row>
    <row r="1311" spans="4:6" x14ac:dyDescent="0.25">
      <c r="D1311" s="20"/>
      <c r="E1311" s="21"/>
      <c r="F1311" s="17"/>
    </row>
    <row r="1312" spans="4:6" x14ac:dyDescent="0.25">
      <c r="D1312" s="20"/>
      <c r="E1312" s="21"/>
      <c r="F1312" s="17"/>
    </row>
    <row r="1313" spans="4:6" x14ac:dyDescent="0.25">
      <c r="D1313" s="20"/>
      <c r="E1313" s="21"/>
      <c r="F1313" s="17"/>
    </row>
    <row r="1314" spans="4:6" x14ac:dyDescent="0.25">
      <c r="D1314" s="20"/>
      <c r="E1314" s="21"/>
      <c r="F1314" s="17"/>
    </row>
    <row r="1315" spans="4:6" x14ac:dyDescent="0.25">
      <c r="D1315" s="20"/>
      <c r="E1315" s="21"/>
      <c r="F1315" s="17"/>
    </row>
    <row r="1316" spans="4:6" x14ac:dyDescent="0.25">
      <c r="D1316" s="20"/>
      <c r="E1316" s="21"/>
      <c r="F1316" s="17"/>
    </row>
    <row r="1317" spans="4:6" x14ac:dyDescent="0.25">
      <c r="D1317" s="20"/>
      <c r="E1317" s="21"/>
      <c r="F1317" s="17"/>
    </row>
    <row r="1318" spans="4:6" x14ac:dyDescent="0.25">
      <c r="D1318" s="20"/>
      <c r="E1318" s="21"/>
      <c r="F1318" s="17"/>
    </row>
    <row r="1319" spans="4:6" x14ac:dyDescent="0.25">
      <c r="D1319" s="20"/>
      <c r="E1319" s="21"/>
      <c r="F1319" s="17"/>
    </row>
    <row r="1320" spans="4:6" x14ac:dyDescent="0.25">
      <c r="D1320" s="20"/>
      <c r="E1320" s="21"/>
      <c r="F1320" s="17"/>
    </row>
    <row r="1321" spans="4:6" x14ac:dyDescent="0.25">
      <c r="D1321" s="20"/>
      <c r="E1321" s="21"/>
      <c r="F1321" s="17"/>
    </row>
    <row r="1322" spans="4:6" x14ac:dyDescent="0.25">
      <c r="D1322" s="20"/>
      <c r="E1322" s="21"/>
      <c r="F1322" s="17"/>
    </row>
    <row r="1323" spans="4:6" x14ac:dyDescent="0.25">
      <c r="D1323" s="20"/>
      <c r="E1323" s="21"/>
      <c r="F1323" s="17"/>
    </row>
    <row r="1324" spans="4:6" x14ac:dyDescent="0.25">
      <c r="D1324" s="20"/>
      <c r="E1324" s="21"/>
      <c r="F1324" s="17"/>
    </row>
    <row r="1325" spans="4:6" x14ac:dyDescent="0.25">
      <c r="D1325" s="20"/>
      <c r="E1325" s="21"/>
      <c r="F1325" s="17"/>
    </row>
    <row r="1326" spans="4:6" x14ac:dyDescent="0.25">
      <c r="D1326" s="20"/>
      <c r="E1326" s="21"/>
      <c r="F1326" s="17"/>
    </row>
    <row r="1327" spans="4:6" x14ac:dyDescent="0.25">
      <c r="D1327" s="20"/>
      <c r="E1327" s="21"/>
      <c r="F1327" s="17"/>
    </row>
    <row r="1328" spans="4:6" x14ac:dyDescent="0.25">
      <c r="D1328" s="20"/>
      <c r="E1328" s="21"/>
      <c r="F1328" s="17"/>
    </row>
    <row r="1329" spans="4:6" x14ac:dyDescent="0.25">
      <c r="D1329" s="20"/>
      <c r="E1329" s="21"/>
      <c r="F1329" s="17"/>
    </row>
    <row r="1330" spans="4:6" x14ac:dyDescent="0.25">
      <c r="D1330" s="20"/>
      <c r="E1330" s="21"/>
      <c r="F1330" s="17"/>
    </row>
    <row r="1331" spans="4:6" x14ac:dyDescent="0.25">
      <c r="D1331" s="20"/>
      <c r="E1331" s="21"/>
      <c r="F1331" s="17"/>
    </row>
    <row r="1332" spans="4:6" x14ac:dyDescent="0.25">
      <c r="D1332" s="20"/>
      <c r="E1332" s="21"/>
      <c r="F1332" s="17"/>
    </row>
    <row r="1333" spans="4:6" x14ac:dyDescent="0.25">
      <c r="D1333" s="20"/>
      <c r="E1333" s="21"/>
      <c r="F1333" s="17"/>
    </row>
    <row r="1334" spans="4:6" x14ac:dyDescent="0.25">
      <c r="D1334" s="20"/>
      <c r="E1334" s="21"/>
      <c r="F1334" s="17"/>
    </row>
    <row r="1335" spans="4:6" x14ac:dyDescent="0.25">
      <c r="D1335" s="20"/>
      <c r="E1335" s="21"/>
      <c r="F1335" s="17"/>
    </row>
    <row r="1336" spans="4:6" x14ac:dyDescent="0.25">
      <c r="D1336" s="20"/>
      <c r="E1336" s="21"/>
      <c r="F1336" s="17"/>
    </row>
    <row r="1337" spans="4:6" x14ac:dyDescent="0.25">
      <c r="D1337" s="20"/>
      <c r="E1337" s="21"/>
      <c r="F1337" s="17"/>
    </row>
    <row r="1338" spans="4:6" x14ac:dyDescent="0.25">
      <c r="D1338" s="20"/>
      <c r="E1338" s="21"/>
      <c r="F1338" s="17"/>
    </row>
    <row r="1339" spans="4:6" x14ac:dyDescent="0.25">
      <c r="D1339" s="20"/>
      <c r="E1339" s="21"/>
      <c r="F1339" s="17"/>
    </row>
    <row r="1340" spans="4:6" x14ac:dyDescent="0.25">
      <c r="D1340" s="20"/>
      <c r="E1340" s="21"/>
      <c r="F1340" s="17"/>
    </row>
    <row r="1341" spans="4:6" x14ac:dyDescent="0.25">
      <c r="D1341" s="20"/>
      <c r="E1341" s="21"/>
      <c r="F1341" s="17"/>
    </row>
    <row r="1342" spans="4:6" x14ac:dyDescent="0.25">
      <c r="D1342" s="20"/>
      <c r="E1342" s="21"/>
      <c r="F1342" s="17"/>
    </row>
    <row r="1343" spans="4:6" x14ac:dyDescent="0.25">
      <c r="D1343" s="20"/>
      <c r="E1343" s="21"/>
      <c r="F1343" s="17"/>
    </row>
    <row r="1344" spans="4:6" x14ac:dyDescent="0.25">
      <c r="D1344" s="20"/>
      <c r="E1344" s="21"/>
      <c r="F1344" s="17"/>
    </row>
    <row r="1345" spans="4:6" x14ac:dyDescent="0.25">
      <c r="D1345" s="20"/>
      <c r="E1345" s="21"/>
      <c r="F1345" s="17"/>
    </row>
    <row r="1346" spans="4:6" x14ac:dyDescent="0.25">
      <c r="D1346" s="20"/>
      <c r="E1346" s="21"/>
      <c r="F1346" s="17"/>
    </row>
    <row r="1347" spans="4:6" x14ac:dyDescent="0.25">
      <c r="D1347" s="20"/>
      <c r="E1347" s="21"/>
      <c r="F1347" s="17"/>
    </row>
    <row r="1348" spans="4:6" x14ac:dyDescent="0.25">
      <c r="D1348" s="20"/>
      <c r="E1348" s="21"/>
      <c r="F1348" s="17"/>
    </row>
    <row r="1349" spans="4:6" x14ac:dyDescent="0.25">
      <c r="D1349" s="20"/>
      <c r="E1349" s="21"/>
      <c r="F1349" s="17"/>
    </row>
    <row r="1350" spans="4:6" x14ac:dyDescent="0.25">
      <c r="D1350" s="20"/>
      <c r="E1350" s="21"/>
      <c r="F1350" s="17"/>
    </row>
    <row r="1351" spans="4:6" x14ac:dyDescent="0.25">
      <c r="D1351" s="20"/>
      <c r="E1351" s="21"/>
      <c r="F1351" s="17"/>
    </row>
    <row r="1352" spans="4:6" x14ac:dyDescent="0.25">
      <c r="D1352" s="20"/>
      <c r="E1352" s="21"/>
      <c r="F1352" s="17"/>
    </row>
    <row r="1353" spans="4:6" x14ac:dyDescent="0.25">
      <c r="D1353" s="20"/>
      <c r="E1353" s="21"/>
      <c r="F1353" s="17"/>
    </row>
    <row r="1354" spans="4:6" x14ac:dyDescent="0.25">
      <c r="D1354" s="20"/>
      <c r="E1354" s="21"/>
      <c r="F1354" s="17"/>
    </row>
    <row r="1355" spans="4:6" x14ac:dyDescent="0.25">
      <c r="D1355" s="20"/>
      <c r="E1355" s="21"/>
      <c r="F1355" s="17"/>
    </row>
    <row r="1356" spans="4:6" x14ac:dyDescent="0.25">
      <c r="D1356" s="20"/>
      <c r="E1356" s="21"/>
      <c r="F1356" s="17"/>
    </row>
    <row r="1357" spans="4:6" x14ac:dyDescent="0.25">
      <c r="D1357" s="20"/>
      <c r="E1357" s="21"/>
      <c r="F1357" s="17"/>
    </row>
    <row r="1358" spans="4:6" x14ac:dyDescent="0.25">
      <c r="D1358" s="20"/>
      <c r="E1358" s="21"/>
      <c r="F1358" s="17"/>
    </row>
    <row r="1359" spans="4:6" x14ac:dyDescent="0.25">
      <c r="D1359" s="20"/>
      <c r="E1359" s="21"/>
      <c r="F1359" s="17"/>
    </row>
    <row r="1360" spans="4:6" x14ac:dyDescent="0.25">
      <c r="D1360" s="20"/>
      <c r="E1360" s="21"/>
      <c r="F1360" s="17"/>
    </row>
    <row r="1361" spans="4:6" x14ac:dyDescent="0.25">
      <c r="D1361" s="20"/>
      <c r="E1361" s="21"/>
      <c r="F1361" s="17"/>
    </row>
    <row r="1362" spans="4:6" x14ac:dyDescent="0.25">
      <c r="D1362" s="20"/>
      <c r="E1362" s="21"/>
      <c r="F1362" s="17"/>
    </row>
    <row r="1363" spans="4:6" x14ac:dyDescent="0.25">
      <c r="D1363" s="20"/>
      <c r="E1363" s="21"/>
      <c r="F1363" s="17"/>
    </row>
    <row r="1364" spans="4:6" x14ac:dyDescent="0.25">
      <c r="D1364" s="20"/>
      <c r="E1364" s="21"/>
      <c r="F1364" s="17"/>
    </row>
    <row r="1365" spans="4:6" x14ac:dyDescent="0.25">
      <c r="D1365" s="20"/>
      <c r="E1365" s="21"/>
      <c r="F1365" s="17"/>
    </row>
    <row r="1366" spans="4:6" x14ac:dyDescent="0.25">
      <c r="D1366" s="20"/>
      <c r="E1366" s="21"/>
      <c r="F1366" s="17"/>
    </row>
    <row r="1367" spans="4:6" x14ac:dyDescent="0.25">
      <c r="D1367" s="20"/>
      <c r="E1367" s="21"/>
      <c r="F1367" s="17"/>
    </row>
    <row r="1368" spans="4:6" x14ac:dyDescent="0.25">
      <c r="D1368" s="20"/>
      <c r="E1368" s="21"/>
      <c r="F1368" s="17"/>
    </row>
    <row r="1369" spans="4:6" x14ac:dyDescent="0.25">
      <c r="D1369" s="20"/>
      <c r="E1369" s="21"/>
      <c r="F1369" s="17"/>
    </row>
    <row r="1370" spans="4:6" x14ac:dyDescent="0.25">
      <c r="D1370" s="20"/>
      <c r="E1370" s="21"/>
      <c r="F1370" s="17"/>
    </row>
    <row r="1371" spans="4:6" x14ac:dyDescent="0.25">
      <c r="D1371" s="20"/>
      <c r="E1371" s="21"/>
      <c r="F1371" s="17"/>
    </row>
    <row r="1372" spans="4:6" x14ac:dyDescent="0.25">
      <c r="D1372" s="20"/>
      <c r="E1372" s="21"/>
      <c r="F1372" s="17"/>
    </row>
    <row r="1373" spans="4:6" x14ac:dyDescent="0.25">
      <c r="D1373" s="20"/>
      <c r="E1373" s="21"/>
      <c r="F1373" s="17"/>
    </row>
    <row r="1374" spans="4:6" x14ac:dyDescent="0.25">
      <c r="D1374" s="20"/>
      <c r="E1374" s="21"/>
      <c r="F1374" s="17"/>
    </row>
    <row r="1375" spans="4:6" x14ac:dyDescent="0.25">
      <c r="D1375" s="20"/>
      <c r="E1375" s="21"/>
      <c r="F1375" s="17"/>
    </row>
    <row r="1376" spans="4:6" x14ac:dyDescent="0.25">
      <c r="D1376" s="20"/>
      <c r="E1376" s="21"/>
      <c r="F1376" s="17"/>
    </row>
    <row r="1377" spans="4:6" x14ac:dyDescent="0.25">
      <c r="D1377" s="20"/>
      <c r="E1377" s="21"/>
      <c r="F1377" s="17"/>
    </row>
    <row r="1378" spans="4:6" x14ac:dyDescent="0.25">
      <c r="D1378" s="17"/>
      <c r="F1378" s="17"/>
    </row>
    <row r="1379" spans="4:6" x14ac:dyDescent="0.25">
      <c r="D1379" s="17"/>
      <c r="F1379" s="17"/>
    </row>
    <row r="1380" spans="4:6" x14ac:dyDescent="0.25">
      <c r="D1380" s="17"/>
      <c r="F1380" s="17"/>
    </row>
    <row r="1381" spans="4:6" x14ac:dyDescent="0.25">
      <c r="D1381" s="17"/>
      <c r="F1381" s="17"/>
    </row>
    <row r="1382" spans="4:6" x14ac:dyDescent="0.25">
      <c r="D1382" s="17"/>
      <c r="F1382" s="17"/>
    </row>
    <row r="1383" spans="4:6" x14ac:dyDescent="0.25">
      <c r="D1383" s="17"/>
      <c r="F1383" s="17"/>
    </row>
    <row r="1384" spans="4:6" x14ac:dyDescent="0.25">
      <c r="D1384" s="17"/>
      <c r="F1384" s="17"/>
    </row>
    <row r="1385" spans="4:6" x14ac:dyDescent="0.25">
      <c r="D1385" s="17"/>
      <c r="F1385" s="17"/>
    </row>
    <row r="1386" spans="4:6" x14ac:dyDescent="0.25">
      <c r="D1386" s="17"/>
      <c r="F1386" s="17"/>
    </row>
    <row r="1387" spans="4:6" x14ac:dyDescent="0.25">
      <c r="D1387" s="17"/>
      <c r="F1387" s="17"/>
    </row>
    <row r="1388" spans="4:6" x14ac:dyDescent="0.25">
      <c r="D1388" s="17"/>
      <c r="F1388" s="17"/>
    </row>
    <row r="1389" spans="4:6" x14ac:dyDescent="0.25">
      <c r="D1389" s="17"/>
      <c r="F1389" s="17"/>
    </row>
    <row r="1390" spans="4:6" x14ac:dyDescent="0.25">
      <c r="D1390" s="17"/>
      <c r="F1390" s="17"/>
    </row>
    <row r="1391" spans="4:6" x14ac:dyDescent="0.25">
      <c r="D1391" s="17"/>
      <c r="F1391" s="17"/>
    </row>
    <row r="1392" spans="4:6" x14ac:dyDescent="0.25">
      <c r="D1392" s="17"/>
      <c r="F1392" s="17"/>
    </row>
    <row r="1393" spans="4:6" x14ac:dyDescent="0.25">
      <c r="D1393" s="17"/>
      <c r="F1393" s="17"/>
    </row>
    <row r="1394" spans="4:6" x14ac:dyDescent="0.25">
      <c r="D1394" s="17"/>
      <c r="F1394" s="17"/>
    </row>
    <row r="1395" spans="4:6" x14ac:dyDescent="0.25">
      <c r="D1395" s="17"/>
      <c r="F1395" s="17"/>
    </row>
    <row r="1396" spans="4:6" x14ac:dyDescent="0.25">
      <c r="D1396" s="17"/>
      <c r="F1396" s="17"/>
    </row>
    <row r="1397" spans="4:6" x14ac:dyDescent="0.25">
      <c r="D1397" s="17"/>
      <c r="F1397" s="17"/>
    </row>
    <row r="1398" spans="4:6" x14ac:dyDescent="0.25">
      <c r="D1398" s="17"/>
      <c r="F1398" s="17"/>
    </row>
    <row r="1399" spans="4:6" x14ac:dyDescent="0.25">
      <c r="D1399" s="17"/>
      <c r="F1399" s="17"/>
    </row>
    <row r="1400" spans="4:6" x14ac:dyDescent="0.25">
      <c r="D1400" s="17"/>
      <c r="F1400" s="17"/>
    </row>
    <row r="1401" spans="4:6" x14ac:dyDescent="0.25">
      <c r="D1401" s="17"/>
      <c r="F1401" s="17"/>
    </row>
    <row r="1402" spans="4:6" x14ac:dyDescent="0.25">
      <c r="D1402" s="17"/>
      <c r="F1402" s="17"/>
    </row>
    <row r="1403" spans="4:6" x14ac:dyDescent="0.25">
      <c r="D1403" s="17"/>
      <c r="F1403" s="17"/>
    </row>
    <row r="1404" spans="4:6" x14ac:dyDescent="0.25">
      <c r="D1404" s="17"/>
      <c r="F1404" s="17"/>
    </row>
    <row r="1405" spans="4:6" x14ac:dyDescent="0.25">
      <c r="D1405" s="17"/>
      <c r="F1405" s="17"/>
    </row>
    <row r="1406" spans="4:6" x14ac:dyDescent="0.25">
      <c r="D1406" s="17"/>
      <c r="F1406" s="17"/>
    </row>
    <row r="1407" spans="4:6" x14ac:dyDescent="0.25">
      <c r="D1407" s="17"/>
      <c r="F1407" s="17"/>
    </row>
    <row r="1408" spans="4:6" x14ac:dyDescent="0.25">
      <c r="D1408" s="17"/>
      <c r="F1408" s="17"/>
    </row>
    <row r="1409" spans="4:6" x14ac:dyDescent="0.25">
      <c r="D1409" s="17"/>
      <c r="F1409" s="17"/>
    </row>
    <row r="1410" spans="4:6" x14ac:dyDescent="0.25">
      <c r="D1410" s="17"/>
      <c r="F1410" s="17"/>
    </row>
    <row r="1411" spans="4:6" x14ac:dyDescent="0.25">
      <c r="D1411" s="17"/>
      <c r="F1411" s="17"/>
    </row>
    <row r="1412" spans="4:6" x14ac:dyDescent="0.25">
      <c r="D1412" s="17"/>
      <c r="F1412" s="17"/>
    </row>
    <row r="1413" spans="4:6" x14ac:dyDescent="0.25">
      <c r="D1413" s="17"/>
      <c r="F1413" s="17"/>
    </row>
    <row r="1414" spans="4:6" x14ac:dyDescent="0.25">
      <c r="D1414" s="17"/>
      <c r="F1414" s="17"/>
    </row>
    <row r="1415" spans="4:6" x14ac:dyDescent="0.25">
      <c r="D1415" s="17"/>
      <c r="F1415" s="17"/>
    </row>
    <row r="1416" spans="4:6" x14ac:dyDescent="0.25">
      <c r="D1416" s="17"/>
      <c r="F1416" s="17"/>
    </row>
    <row r="1417" spans="4:6" x14ac:dyDescent="0.25">
      <c r="D1417" s="17"/>
      <c r="F1417" s="17"/>
    </row>
    <row r="1418" spans="4:6" x14ac:dyDescent="0.25">
      <c r="D1418" s="17"/>
      <c r="F1418" s="17"/>
    </row>
    <row r="1419" spans="4:6" x14ac:dyDescent="0.25">
      <c r="D1419" s="17"/>
      <c r="F1419" s="17"/>
    </row>
    <row r="1420" spans="4:6" x14ac:dyDescent="0.25">
      <c r="D1420" s="17"/>
      <c r="F1420" s="17"/>
    </row>
    <row r="1421" spans="4:6" x14ac:dyDescent="0.25">
      <c r="D1421" s="17"/>
      <c r="F1421" s="17"/>
    </row>
    <row r="1422" spans="4:6" x14ac:dyDescent="0.25">
      <c r="D1422" s="17"/>
      <c r="F1422" s="17"/>
    </row>
    <row r="1423" spans="4:6" x14ac:dyDescent="0.25">
      <c r="D1423" s="17"/>
      <c r="F1423" s="17"/>
    </row>
    <row r="1424" spans="4:6" x14ac:dyDescent="0.25">
      <c r="D1424" s="17"/>
      <c r="F1424" s="17"/>
    </row>
    <row r="1425" spans="4:6" x14ac:dyDescent="0.25">
      <c r="D1425" s="17"/>
      <c r="F1425" s="17"/>
    </row>
    <row r="1426" spans="4:6" x14ac:dyDescent="0.25">
      <c r="D1426" s="17"/>
      <c r="F1426" s="17"/>
    </row>
    <row r="1427" spans="4:6" x14ac:dyDescent="0.25">
      <c r="D1427" s="17"/>
      <c r="F1427" s="17"/>
    </row>
    <row r="1428" spans="4:6" x14ac:dyDescent="0.25">
      <c r="D1428" s="17"/>
      <c r="F1428" s="17"/>
    </row>
    <row r="1429" spans="4:6" x14ac:dyDescent="0.25">
      <c r="D1429" s="17"/>
      <c r="F1429" s="17"/>
    </row>
    <row r="1430" spans="4:6" x14ac:dyDescent="0.25">
      <c r="D1430" s="17"/>
      <c r="F1430" s="17"/>
    </row>
    <row r="1431" spans="4:6" x14ac:dyDescent="0.25">
      <c r="D1431" s="17"/>
      <c r="F1431" s="17"/>
    </row>
    <row r="1432" spans="4:6" x14ac:dyDescent="0.25">
      <c r="D1432" s="17"/>
      <c r="F1432" s="17"/>
    </row>
    <row r="1433" spans="4:6" x14ac:dyDescent="0.25">
      <c r="D1433" s="17"/>
      <c r="F1433" s="17"/>
    </row>
    <row r="1434" spans="4:6" x14ac:dyDescent="0.25">
      <c r="D1434" s="17"/>
      <c r="F1434" s="17"/>
    </row>
    <row r="1435" spans="4:6" x14ac:dyDescent="0.25">
      <c r="D1435" s="17"/>
      <c r="F1435" s="17"/>
    </row>
    <row r="1436" spans="4:6" x14ac:dyDescent="0.25">
      <c r="D1436" s="17"/>
      <c r="F1436" s="17"/>
    </row>
    <row r="1437" spans="4:6" x14ac:dyDescent="0.25">
      <c r="D1437" s="17"/>
      <c r="F1437" s="17"/>
    </row>
    <row r="1438" spans="4:6" x14ac:dyDescent="0.25">
      <c r="D1438" s="17"/>
      <c r="F1438" s="17"/>
    </row>
    <row r="1439" spans="4:6" x14ac:dyDescent="0.25">
      <c r="D1439" s="17"/>
      <c r="F1439" s="17"/>
    </row>
    <row r="1440" spans="4:6" x14ac:dyDescent="0.25">
      <c r="D1440" s="17"/>
      <c r="F1440" s="17"/>
    </row>
    <row r="1441" spans="4:6" x14ac:dyDescent="0.25">
      <c r="D1441" s="17"/>
      <c r="F1441" s="17"/>
    </row>
    <row r="1442" spans="4:6" x14ac:dyDescent="0.25">
      <c r="D1442" s="17"/>
      <c r="F1442" s="17"/>
    </row>
    <row r="1443" spans="4:6" x14ac:dyDescent="0.25">
      <c r="D1443" s="17"/>
      <c r="F1443" s="17"/>
    </row>
    <row r="1444" spans="4:6" x14ac:dyDescent="0.25">
      <c r="D1444" s="17"/>
      <c r="F1444" s="17"/>
    </row>
    <row r="1445" spans="4:6" x14ac:dyDescent="0.25">
      <c r="D1445" s="17"/>
      <c r="F1445" s="17"/>
    </row>
    <row r="1446" spans="4:6" x14ac:dyDescent="0.25">
      <c r="D1446" s="17"/>
      <c r="F1446" s="17"/>
    </row>
    <row r="1447" spans="4:6" x14ac:dyDescent="0.25">
      <c r="D1447" s="17"/>
      <c r="F1447" s="17"/>
    </row>
    <row r="1448" spans="4:6" x14ac:dyDescent="0.25">
      <c r="D1448" s="17"/>
      <c r="F1448" s="17"/>
    </row>
    <row r="1449" spans="4:6" x14ac:dyDescent="0.25">
      <c r="D1449" s="17"/>
      <c r="F1449" s="17"/>
    </row>
    <row r="1450" spans="4:6" x14ac:dyDescent="0.25">
      <c r="D1450" s="17"/>
      <c r="F1450" s="17"/>
    </row>
    <row r="1451" spans="4:6" x14ac:dyDescent="0.25">
      <c r="D1451" s="17"/>
      <c r="F1451" s="17"/>
    </row>
    <row r="1452" spans="4:6" x14ac:dyDescent="0.25">
      <c r="D1452" s="17"/>
      <c r="F1452" s="17"/>
    </row>
    <row r="1453" spans="4:6" x14ac:dyDescent="0.25">
      <c r="D1453" s="17"/>
      <c r="F1453" s="17"/>
    </row>
    <row r="1454" spans="4:6" x14ac:dyDescent="0.25">
      <c r="D1454" s="17"/>
      <c r="F1454" s="17"/>
    </row>
    <row r="1455" spans="4:6" x14ac:dyDescent="0.25">
      <c r="D1455" s="17"/>
      <c r="F1455" s="17"/>
    </row>
    <row r="1456" spans="4:6" x14ac:dyDescent="0.25">
      <c r="D1456" s="17"/>
      <c r="F1456" s="17"/>
    </row>
    <row r="1457" spans="4:6" x14ac:dyDescent="0.25">
      <c r="D1457" s="17"/>
      <c r="F1457" s="17"/>
    </row>
    <row r="1458" spans="4:6" x14ac:dyDescent="0.25">
      <c r="D1458" s="17"/>
      <c r="F1458" s="17"/>
    </row>
    <row r="1459" spans="4:6" x14ac:dyDescent="0.25">
      <c r="D1459" s="17"/>
      <c r="F1459" s="17"/>
    </row>
    <row r="1460" spans="4:6" x14ac:dyDescent="0.25">
      <c r="D1460" s="17"/>
      <c r="F1460" s="17"/>
    </row>
    <row r="1461" spans="4:6" x14ac:dyDescent="0.25">
      <c r="D1461" s="17"/>
      <c r="F1461" s="17"/>
    </row>
    <row r="1462" spans="4:6" x14ac:dyDescent="0.25">
      <c r="D1462" s="17"/>
      <c r="F1462" s="17"/>
    </row>
    <row r="1463" spans="4:6" x14ac:dyDescent="0.25">
      <c r="D1463" s="17"/>
      <c r="F1463" s="17"/>
    </row>
    <row r="1464" spans="4:6" x14ac:dyDescent="0.25">
      <c r="D1464" s="17"/>
      <c r="F1464" s="17"/>
    </row>
    <row r="1465" spans="4:6" x14ac:dyDescent="0.25">
      <c r="D1465" s="17"/>
      <c r="F1465" s="17"/>
    </row>
    <row r="1466" spans="4:6" x14ac:dyDescent="0.25">
      <c r="D1466" s="17"/>
      <c r="F1466" s="17"/>
    </row>
    <row r="1467" spans="4:6" x14ac:dyDescent="0.25">
      <c r="D1467" s="17"/>
      <c r="F1467" s="17"/>
    </row>
    <row r="1468" spans="4:6" x14ac:dyDescent="0.25">
      <c r="D1468" s="17"/>
      <c r="F1468" s="17"/>
    </row>
    <row r="1469" spans="4:6" x14ac:dyDescent="0.25">
      <c r="D1469" s="17"/>
      <c r="F1469" s="17"/>
    </row>
    <row r="1470" spans="4:6" x14ac:dyDescent="0.25">
      <c r="D1470" s="17"/>
      <c r="F1470" s="17"/>
    </row>
    <row r="1471" spans="4:6" x14ac:dyDescent="0.25">
      <c r="D1471" s="17"/>
      <c r="F1471" s="17"/>
    </row>
    <row r="1472" spans="4:6" x14ac:dyDescent="0.25">
      <c r="D1472" s="17"/>
      <c r="F1472" s="17"/>
    </row>
    <row r="1473" spans="4:6" x14ac:dyDescent="0.25">
      <c r="D1473" s="17"/>
      <c r="F1473" s="17"/>
    </row>
    <row r="1474" spans="4:6" x14ac:dyDescent="0.25">
      <c r="D1474" s="17"/>
      <c r="F1474" s="17"/>
    </row>
    <row r="1475" spans="4:6" x14ac:dyDescent="0.25">
      <c r="D1475" s="17"/>
      <c r="F1475" s="17"/>
    </row>
    <row r="1476" spans="4:6" x14ac:dyDescent="0.25">
      <c r="D1476" s="17"/>
      <c r="F1476" s="17"/>
    </row>
    <row r="1477" spans="4:6" x14ac:dyDescent="0.25">
      <c r="D1477" s="17"/>
      <c r="F1477" s="17"/>
    </row>
    <row r="1478" spans="4:6" x14ac:dyDescent="0.25">
      <c r="D1478" s="17"/>
      <c r="F1478" s="17"/>
    </row>
    <row r="1479" spans="4:6" x14ac:dyDescent="0.25">
      <c r="D1479" s="17"/>
      <c r="F1479" s="17"/>
    </row>
    <row r="1480" spans="4:6" x14ac:dyDescent="0.25">
      <c r="D1480" s="17"/>
      <c r="F1480" s="17"/>
    </row>
    <row r="1481" spans="4:6" x14ac:dyDescent="0.25">
      <c r="D1481" s="17"/>
      <c r="F1481" s="17"/>
    </row>
    <row r="1482" spans="4:6" x14ac:dyDescent="0.25">
      <c r="D1482" s="17"/>
      <c r="F1482" s="17"/>
    </row>
    <row r="1483" spans="4:6" x14ac:dyDescent="0.25">
      <c r="D1483" s="17"/>
      <c r="F1483" s="17"/>
    </row>
    <row r="1484" spans="4:6" x14ac:dyDescent="0.25">
      <c r="D1484" s="17"/>
      <c r="F1484" s="17"/>
    </row>
    <row r="1485" spans="4:6" x14ac:dyDescent="0.25">
      <c r="D1485" s="17"/>
      <c r="F1485" s="17"/>
    </row>
    <row r="1486" spans="4:6" x14ac:dyDescent="0.25">
      <c r="D1486" s="17"/>
      <c r="F1486" s="17"/>
    </row>
    <row r="1487" spans="4:6" x14ac:dyDescent="0.25">
      <c r="D1487" s="17"/>
      <c r="F1487" s="17"/>
    </row>
    <row r="1488" spans="4:6" x14ac:dyDescent="0.25">
      <c r="D1488" s="17"/>
      <c r="F1488" s="17"/>
    </row>
    <row r="1489" spans="4:6" x14ac:dyDescent="0.25">
      <c r="D1489" s="17"/>
      <c r="F1489" s="17"/>
    </row>
    <row r="1490" spans="4:6" x14ac:dyDescent="0.25">
      <c r="D1490" s="17"/>
      <c r="F1490" s="17"/>
    </row>
    <row r="1491" spans="4:6" x14ac:dyDescent="0.25">
      <c r="D1491" s="17"/>
      <c r="F1491" s="17"/>
    </row>
    <row r="1492" spans="4:6" x14ac:dyDescent="0.25">
      <c r="D1492" s="17"/>
      <c r="F1492" s="17"/>
    </row>
    <row r="1493" spans="4:6" x14ac:dyDescent="0.25">
      <c r="D1493" s="17"/>
      <c r="F1493" s="17"/>
    </row>
    <row r="1494" spans="4:6" x14ac:dyDescent="0.25">
      <c r="D1494" s="17"/>
      <c r="F1494" s="17"/>
    </row>
    <row r="1495" spans="4:6" x14ac:dyDescent="0.25">
      <c r="D1495" s="17"/>
      <c r="F1495" s="17"/>
    </row>
    <row r="1496" spans="4:6" x14ac:dyDescent="0.25">
      <c r="D1496" s="17"/>
      <c r="F1496" s="17"/>
    </row>
    <row r="1497" spans="4:6" x14ac:dyDescent="0.25">
      <c r="D1497" s="17"/>
      <c r="F1497" s="17"/>
    </row>
    <row r="1498" spans="4:6" x14ac:dyDescent="0.25">
      <c r="D1498" s="17"/>
      <c r="F1498" s="17"/>
    </row>
    <row r="1499" spans="4:6" x14ac:dyDescent="0.25">
      <c r="D1499" s="17"/>
      <c r="F1499" s="17"/>
    </row>
    <row r="1500" spans="4:6" x14ac:dyDescent="0.25">
      <c r="D1500" s="17"/>
      <c r="F1500" s="17"/>
    </row>
    <row r="1501" spans="4:6" x14ac:dyDescent="0.25">
      <c r="D1501" s="17"/>
      <c r="F1501" s="17"/>
    </row>
    <row r="1502" spans="4:6" x14ac:dyDescent="0.25">
      <c r="D1502" s="17"/>
      <c r="F1502" s="17"/>
    </row>
    <row r="1503" spans="4:6" x14ac:dyDescent="0.25">
      <c r="D1503" s="17"/>
      <c r="F1503" s="17"/>
    </row>
    <row r="1504" spans="4:6" x14ac:dyDescent="0.25">
      <c r="D1504" s="17"/>
      <c r="F1504" s="17"/>
    </row>
    <row r="1505" spans="4:6" x14ac:dyDescent="0.25">
      <c r="D1505" s="17"/>
      <c r="F1505" s="17"/>
    </row>
    <row r="1506" spans="4:6" x14ac:dyDescent="0.25">
      <c r="D1506" s="17"/>
      <c r="F1506" s="17"/>
    </row>
    <row r="1507" spans="4:6" x14ac:dyDescent="0.25">
      <c r="D1507" s="17"/>
      <c r="F1507" s="17"/>
    </row>
    <row r="1508" spans="4:6" x14ac:dyDescent="0.25">
      <c r="D1508" s="17"/>
      <c r="F1508" s="17"/>
    </row>
    <row r="1509" spans="4:6" x14ac:dyDescent="0.25">
      <c r="D1509" s="17"/>
      <c r="F1509" s="17"/>
    </row>
    <row r="1510" spans="4:6" x14ac:dyDescent="0.25">
      <c r="D1510" s="17"/>
      <c r="F1510" s="17"/>
    </row>
    <row r="1511" spans="4:6" x14ac:dyDescent="0.25">
      <c r="D1511" s="17"/>
      <c r="F1511" s="17"/>
    </row>
    <row r="1512" spans="4:6" x14ac:dyDescent="0.25">
      <c r="D1512" s="17"/>
      <c r="F1512" s="17"/>
    </row>
    <row r="1513" spans="4:6" x14ac:dyDescent="0.25">
      <c r="D1513" s="17"/>
      <c r="F1513" s="17"/>
    </row>
    <row r="1514" spans="4:6" x14ac:dyDescent="0.25">
      <c r="D1514" s="17"/>
      <c r="F1514" s="17"/>
    </row>
    <row r="1515" spans="4:6" x14ac:dyDescent="0.25">
      <c r="D1515" s="17"/>
      <c r="F1515" s="17"/>
    </row>
    <row r="1516" spans="4:6" x14ac:dyDescent="0.25">
      <c r="D1516" s="17"/>
      <c r="F1516" s="17"/>
    </row>
    <row r="1517" spans="4:6" x14ac:dyDescent="0.25">
      <c r="D1517" s="17"/>
      <c r="F1517" s="17"/>
    </row>
    <row r="1518" spans="4:6" x14ac:dyDescent="0.25">
      <c r="D1518" s="17"/>
      <c r="F1518" s="17"/>
    </row>
    <row r="1519" spans="4:6" x14ac:dyDescent="0.25">
      <c r="D1519" s="17"/>
      <c r="F1519" s="17"/>
    </row>
    <row r="1520" spans="4:6" x14ac:dyDescent="0.25">
      <c r="D1520" s="17"/>
      <c r="F1520" s="17"/>
    </row>
    <row r="1521" spans="4:6" x14ac:dyDescent="0.25">
      <c r="D1521" s="17"/>
      <c r="F1521" s="17"/>
    </row>
    <row r="1522" spans="4:6" x14ac:dyDescent="0.25">
      <c r="D1522" s="17"/>
      <c r="F1522" s="17"/>
    </row>
    <row r="1523" spans="4:6" x14ac:dyDescent="0.25">
      <c r="D1523" s="17"/>
      <c r="F1523" s="17"/>
    </row>
    <row r="1524" spans="4:6" x14ac:dyDescent="0.25">
      <c r="D1524" s="17"/>
      <c r="F1524" s="17"/>
    </row>
    <row r="1525" spans="4:6" x14ac:dyDescent="0.25">
      <c r="D1525" s="17"/>
      <c r="F1525" s="17"/>
    </row>
    <row r="1526" spans="4:6" x14ac:dyDescent="0.25">
      <c r="D1526" s="17"/>
      <c r="F1526" s="17"/>
    </row>
    <row r="1527" spans="4:6" x14ac:dyDescent="0.25">
      <c r="D1527" s="17"/>
      <c r="F1527" s="17"/>
    </row>
    <row r="1528" spans="4:6" x14ac:dyDescent="0.25">
      <c r="D1528" s="17"/>
      <c r="F1528" s="17"/>
    </row>
    <row r="1529" spans="4:6" x14ac:dyDescent="0.25">
      <c r="D1529" s="17"/>
      <c r="F1529" s="17"/>
    </row>
    <row r="1530" spans="4:6" x14ac:dyDescent="0.25">
      <c r="D1530" s="17"/>
      <c r="F1530" s="17"/>
    </row>
    <row r="1531" spans="4:6" x14ac:dyDescent="0.25">
      <c r="D1531" s="17"/>
      <c r="F1531" s="17"/>
    </row>
    <row r="1532" spans="4:6" x14ac:dyDescent="0.25">
      <c r="D1532" s="17"/>
      <c r="F1532" s="17"/>
    </row>
    <row r="1533" spans="4:6" x14ac:dyDescent="0.25">
      <c r="D1533" s="17"/>
      <c r="F1533" s="17"/>
    </row>
    <row r="1534" spans="4:6" x14ac:dyDescent="0.25">
      <c r="D1534" s="17"/>
      <c r="F1534" s="17"/>
    </row>
    <row r="1535" spans="4:6" x14ac:dyDescent="0.25">
      <c r="D1535" s="17"/>
      <c r="F1535" s="17"/>
    </row>
    <row r="1536" spans="4:6" x14ac:dyDescent="0.25">
      <c r="D1536" s="17"/>
      <c r="F1536" s="17"/>
    </row>
    <row r="1537" spans="4:6" x14ac:dyDescent="0.25">
      <c r="D1537" s="17"/>
      <c r="F1537" s="17"/>
    </row>
    <row r="1538" spans="4:6" x14ac:dyDescent="0.25">
      <c r="D1538" s="17"/>
      <c r="F1538" s="17"/>
    </row>
    <row r="1539" spans="4:6" x14ac:dyDescent="0.25">
      <c r="D1539" s="17"/>
      <c r="F1539" s="17"/>
    </row>
    <row r="1540" spans="4:6" x14ac:dyDescent="0.25">
      <c r="D1540" s="17"/>
      <c r="F1540" s="17"/>
    </row>
    <row r="1541" spans="4:6" x14ac:dyDescent="0.25">
      <c r="D1541" s="17"/>
      <c r="F1541" s="17"/>
    </row>
    <row r="1542" spans="4:6" x14ac:dyDescent="0.25">
      <c r="D1542" s="17"/>
      <c r="F1542" s="17"/>
    </row>
    <row r="1543" spans="4:6" x14ac:dyDescent="0.25">
      <c r="D1543" s="17"/>
      <c r="F1543" s="17"/>
    </row>
    <row r="1544" spans="4:6" x14ac:dyDescent="0.25">
      <c r="D1544" s="17"/>
      <c r="F1544" s="17"/>
    </row>
    <row r="1545" spans="4:6" x14ac:dyDescent="0.25">
      <c r="D1545" s="17"/>
      <c r="F1545" s="17"/>
    </row>
    <row r="1546" spans="4:6" x14ac:dyDescent="0.25">
      <c r="D1546" s="17"/>
      <c r="F1546" s="17"/>
    </row>
    <row r="1547" spans="4:6" x14ac:dyDescent="0.25">
      <c r="D1547" s="17"/>
      <c r="F1547" s="17"/>
    </row>
    <row r="1548" spans="4:6" x14ac:dyDescent="0.25">
      <c r="D1548" s="17"/>
      <c r="F1548" s="17"/>
    </row>
    <row r="1549" spans="4:6" x14ac:dyDescent="0.25">
      <c r="D1549" s="17"/>
      <c r="F1549" s="17"/>
    </row>
    <row r="1550" spans="4:6" x14ac:dyDescent="0.25">
      <c r="D1550" s="17"/>
      <c r="F1550" s="17"/>
    </row>
    <row r="1551" spans="4:6" x14ac:dyDescent="0.25">
      <c r="D1551" s="17"/>
      <c r="F1551" s="17"/>
    </row>
    <row r="1552" spans="4:6" x14ac:dyDescent="0.25">
      <c r="D1552" s="17"/>
      <c r="F1552" s="17"/>
    </row>
    <row r="1553" spans="4:6" x14ac:dyDescent="0.25">
      <c r="D1553" s="17"/>
      <c r="F1553" s="17"/>
    </row>
    <row r="1554" spans="4:6" x14ac:dyDescent="0.25">
      <c r="D1554" s="17"/>
      <c r="F1554" s="17"/>
    </row>
    <row r="1555" spans="4:6" x14ac:dyDescent="0.25">
      <c r="D1555" s="17"/>
      <c r="F1555" s="17"/>
    </row>
    <row r="1556" spans="4:6" x14ac:dyDescent="0.25">
      <c r="D1556" s="17"/>
      <c r="F1556" s="17"/>
    </row>
    <row r="1557" spans="4:6" x14ac:dyDescent="0.25">
      <c r="D1557" s="17"/>
      <c r="F1557" s="17"/>
    </row>
    <row r="1558" spans="4:6" x14ac:dyDescent="0.25">
      <c r="D1558" s="17"/>
      <c r="F1558" s="17"/>
    </row>
    <row r="1559" spans="4:6" x14ac:dyDescent="0.25">
      <c r="D1559" s="17"/>
      <c r="F1559" s="17"/>
    </row>
    <row r="1560" spans="4:6" x14ac:dyDescent="0.25">
      <c r="D1560" s="17"/>
      <c r="F1560" s="17"/>
    </row>
    <row r="1561" spans="4:6" x14ac:dyDescent="0.25">
      <c r="D1561" s="17"/>
      <c r="F1561" s="17"/>
    </row>
    <row r="1562" spans="4:6" x14ac:dyDescent="0.25">
      <c r="D1562" s="17"/>
      <c r="F1562" s="17"/>
    </row>
    <row r="1563" spans="4:6" x14ac:dyDescent="0.25">
      <c r="D1563" s="17"/>
      <c r="F1563" s="17"/>
    </row>
    <row r="1564" spans="4:6" x14ac:dyDescent="0.25">
      <c r="D1564" s="17"/>
      <c r="F1564" s="17"/>
    </row>
    <row r="1565" spans="4:6" x14ac:dyDescent="0.25">
      <c r="D1565" s="17"/>
      <c r="F1565" s="17"/>
    </row>
    <row r="1566" spans="4:6" x14ac:dyDescent="0.25">
      <c r="D1566" s="17"/>
      <c r="F1566" s="17"/>
    </row>
    <row r="1567" spans="4:6" x14ac:dyDescent="0.25">
      <c r="D1567" s="17"/>
      <c r="F1567" s="17"/>
    </row>
    <row r="1568" spans="4:6" x14ac:dyDescent="0.25">
      <c r="D1568" s="17"/>
      <c r="F1568" s="17"/>
    </row>
    <row r="1569" spans="4:6" x14ac:dyDescent="0.25">
      <c r="D1569" s="17"/>
      <c r="F1569" s="17"/>
    </row>
    <row r="1570" spans="4:6" x14ac:dyDescent="0.25">
      <c r="D1570" s="17"/>
      <c r="F1570" s="17"/>
    </row>
    <row r="1571" spans="4:6" x14ac:dyDescent="0.25">
      <c r="D1571" s="17"/>
      <c r="F1571" s="17"/>
    </row>
    <row r="1572" spans="4:6" x14ac:dyDescent="0.25">
      <c r="D1572" s="17"/>
      <c r="F1572" s="17"/>
    </row>
    <row r="1573" spans="4:6" x14ac:dyDescent="0.25">
      <c r="D1573" s="17"/>
      <c r="F1573" s="17"/>
    </row>
    <row r="1574" spans="4:6" x14ac:dyDescent="0.25">
      <c r="D1574" s="17"/>
      <c r="F1574" s="17"/>
    </row>
    <row r="1575" spans="4:6" x14ac:dyDescent="0.25">
      <c r="D1575" s="17"/>
      <c r="F1575" s="17"/>
    </row>
    <row r="1576" spans="4:6" x14ac:dyDescent="0.25">
      <c r="D1576" s="17"/>
      <c r="F1576" s="17"/>
    </row>
    <row r="1577" spans="4:6" x14ac:dyDescent="0.25">
      <c r="D1577" s="17"/>
      <c r="F1577" s="17"/>
    </row>
    <row r="1578" spans="4:6" x14ac:dyDescent="0.25">
      <c r="D1578" s="17"/>
      <c r="F1578" s="17"/>
    </row>
    <row r="1579" spans="4:6" x14ac:dyDescent="0.25">
      <c r="D1579" s="17"/>
      <c r="F1579" s="17"/>
    </row>
    <row r="1580" spans="4:6" x14ac:dyDescent="0.25">
      <c r="D1580" s="17"/>
      <c r="F1580" s="17"/>
    </row>
    <row r="1581" spans="4:6" x14ac:dyDescent="0.25">
      <c r="D1581" s="17"/>
      <c r="F1581" s="17"/>
    </row>
    <row r="1582" spans="4:6" x14ac:dyDescent="0.25">
      <c r="D1582" s="17"/>
      <c r="F1582" s="17"/>
    </row>
    <row r="1583" spans="4:6" x14ac:dyDescent="0.25">
      <c r="D1583" s="17"/>
      <c r="F1583" s="17"/>
    </row>
    <row r="1584" spans="4:6" x14ac:dyDescent="0.25">
      <c r="D1584" s="17"/>
      <c r="F1584" s="17"/>
    </row>
    <row r="1585" spans="4:6" x14ac:dyDescent="0.25">
      <c r="D1585" s="17"/>
      <c r="F1585" s="17"/>
    </row>
    <row r="1586" spans="4:6" x14ac:dyDescent="0.25">
      <c r="D1586" s="17"/>
      <c r="F1586" s="17"/>
    </row>
    <row r="1587" spans="4:6" x14ac:dyDescent="0.25">
      <c r="D1587" s="17"/>
      <c r="F1587" s="17"/>
    </row>
    <row r="1588" spans="4:6" x14ac:dyDescent="0.25">
      <c r="D1588" s="17"/>
      <c r="F1588" s="17"/>
    </row>
    <row r="1589" spans="4:6" x14ac:dyDescent="0.25">
      <c r="D1589" s="17"/>
      <c r="F1589" s="17"/>
    </row>
    <row r="1590" spans="4:6" x14ac:dyDescent="0.25">
      <c r="D1590" s="17"/>
      <c r="F1590" s="17"/>
    </row>
    <row r="1591" spans="4:6" x14ac:dyDescent="0.25">
      <c r="D1591" s="17"/>
      <c r="F1591" s="17"/>
    </row>
    <row r="1592" spans="4:6" x14ac:dyDescent="0.25">
      <c r="D1592" s="17"/>
      <c r="F1592" s="17"/>
    </row>
    <row r="1593" spans="4:6" x14ac:dyDescent="0.25">
      <c r="D1593" s="17"/>
      <c r="F1593" s="17"/>
    </row>
    <row r="1594" spans="4:6" x14ac:dyDescent="0.25">
      <c r="D1594" s="17"/>
      <c r="F1594" s="17"/>
    </row>
    <row r="1595" spans="4:6" x14ac:dyDescent="0.25">
      <c r="D1595" s="17"/>
      <c r="F1595" s="17"/>
    </row>
    <row r="1596" spans="4:6" x14ac:dyDescent="0.25">
      <c r="D1596" s="17"/>
      <c r="F1596" s="17"/>
    </row>
    <row r="1597" spans="4:6" x14ac:dyDescent="0.25">
      <c r="D1597" s="17"/>
      <c r="F1597" s="17"/>
    </row>
    <row r="1598" spans="4:6" x14ac:dyDescent="0.25">
      <c r="D1598" s="17"/>
      <c r="F1598" s="17"/>
    </row>
    <row r="1599" spans="4:6" x14ac:dyDescent="0.25">
      <c r="D1599" s="17"/>
      <c r="F1599" s="17"/>
    </row>
    <row r="1600" spans="4:6" x14ac:dyDescent="0.25">
      <c r="D1600" s="17"/>
      <c r="F1600" s="17"/>
    </row>
    <row r="1601" spans="4:6" x14ac:dyDescent="0.25">
      <c r="D1601" s="17"/>
      <c r="F1601" s="17"/>
    </row>
    <row r="1602" spans="4:6" x14ac:dyDescent="0.25">
      <c r="D1602" s="17"/>
      <c r="F1602" s="17"/>
    </row>
    <row r="1603" spans="4:6" x14ac:dyDescent="0.25">
      <c r="D1603" s="17"/>
      <c r="F1603" s="17"/>
    </row>
    <row r="1604" spans="4:6" x14ac:dyDescent="0.25">
      <c r="D1604" s="17"/>
      <c r="F1604" s="17"/>
    </row>
    <row r="1605" spans="4:6" x14ac:dyDescent="0.25">
      <c r="D1605" s="17"/>
      <c r="F1605" s="17"/>
    </row>
    <row r="1606" spans="4:6" x14ac:dyDescent="0.25">
      <c r="D1606" s="17"/>
      <c r="F1606" s="17"/>
    </row>
    <row r="1607" spans="4:6" x14ac:dyDescent="0.25">
      <c r="D1607" s="17"/>
      <c r="F1607" s="17"/>
    </row>
    <row r="1608" spans="4:6" x14ac:dyDescent="0.25">
      <c r="D1608" s="17"/>
      <c r="F1608" s="17"/>
    </row>
    <row r="1609" spans="4:6" x14ac:dyDescent="0.25">
      <c r="D1609" s="17"/>
      <c r="F1609" s="17"/>
    </row>
    <row r="1610" spans="4:6" x14ac:dyDescent="0.25">
      <c r="D1610" s="17"/>
      <c r="F1610" s="17"/>
    </row>
    <row r="1611" spans="4:6" x14ac:dyDescent="0.25">
      <c r="D1611" s="17"/>
      <c r="F1611" s="17"/>
    </row>
    <row r="1612" spans="4:6" x14ac:dyDescent="0.25">
      <c r="D1612" s="17"/>
      <c r="F1612" s="17"/>
    </row>
    <row r="1613" spans="4:6" x14ac:dyDescent="0.25">
      <c r="D1613" s="17"/>
      <c r="F1613" s="17"/>
    </row>
    <row r="1614" spans="4:6" x14ac:dyDescent="0.25">
      <c r="D1614" s="20"/>
      <c r="F1614" s="17"/>
    </row>
    <row r="1615" spans="4:6" x14ac:dyDescent="0.25">
      <c r="D1615" s="20"/>
      <c r="F1615" s="17"/>
    </row>
    <row r="1616" spans="4:6" x14ac:dyDescent="0.25">
      <c r="D1616" s="20"/>
      <c r="F1616" s="17"/>
    </row>
    <row r="1617" spans="4:6" x14ac:dyDescent="0.25">
      <c r="D1617" s="20"/>
      <c r="F1617" s="17"/>
    </row>
    <row r="1618" spans="4:6" x14ac:dyDescent="0.25">
      <c r="D1618" s="20"/>
      <c r="F1618" s="17"/>
    </row>
    <row r="1619" spans="4:6" x14ac:dyDescent="0.25">
      <c r="D1619" s="20"/>
      <c r="F1619" s="17"/>
    </row>
    <row r="1620" spans="4:6" x14ac:dyDescent="0.25">
      <c r="D1620" s="20"/>
      <c r="F1620" s="17"/>
    </row>
    <row r="1621" spans="4:6" x14ac:dyDescent="0.25">
      <c r="D1621" s="20"/>
      <c r="F1621" s="17"/>
    </row>
    <row r="1622" spans="4:6" x14ac:dyDescent="0.25">
      <c r="D1622" s="20"/>
      <c r="F1622" s="17"/>
    </row>
    <row r="1623" spans="4:6" x14ac:dyDescent="0.25">
      <c r="D1623" s="20"/>
      <c r="F1623" s="17"/>
    </row>
    <row r="1624" spans="4:6" x14ac:dyDescent="0.25">
      <c r="D1624" s="20"/>
      <c r="F1624" s="17"/>
    </row>
    <row r="1625" spans="4:6" x14ac:dyDescent="0.25">
      <c r="D1625" s="20"/>
      <c r="F1625" s="17"/>
    </row>
    <row r="1626" spans="4:6" x14ac:dyDescent="0.25">
      <c r="D1626" s="20"/>
      <c r="F1626" s="17"/>
    </row>
    <row r="1627" spans="4:6" x14ac:dyDescent="0.25">
      <c r="D1627" s="20"/>
      <c r="F1627" s="17"/>
    </row>
    <row r="1628" spans="4:6" x14ac:dyDescent="0.25">
      <c r="D1628" s="20"/>
      <c r="F1628" s="17"/>
    </row>
    <row r="1629" spans="4:6" x14ac:dyDescent="0.25">
      <c r="D1629" s="20"/>
      <c r="F1629" s="17"/>
    </row>
    <row r="1630" spans="4:6" x14ac:dyDescent="0.25">
      <c r="D1630" s="20"/>
      <c r="F1630" s="17"/>
    </row>
    <row r="1631" spans="4:6" x14ac:dyDescent="0.25">
      <c r="D1631" s="20"/>
      <c r="F1631" s="17"/>
    </row>
    <row r="1632" spans="4:6" x14ac:dyDescent="0.25">
      <c r="D1632" s="20"/>
      <c r="F1632" s="17"/>
    </row>
    <row r="1633" spans="4:6" x14ac:dyDescent="0.25">
      <c r="D1633" s="20"/>
      <c r="F1633" s="17"/>
    </row>
    <row r="1634" spans="4:6" x14ac:dyDescent="0.25">
      <c r="D1634" s="20"/>
      <c r="F1634" s="17"/>
    </row>
    <row r="1635" spans="4:6" x14ac:dyDescent="0.25">
      <c r="D1635" s="20"/>
      <c r="F1635" s="17"/>
    </row>
    <row r="1636" spans="4:6" x14ac:dyDescent="0.25">
      <c r="D1636" s="20"/>
      <c r="F1636" s="17"/>
    </row>
    <row r="1637" spans="4:6" x14ac:dyDescent="0.25">
      <c r="D1637" s="20"/>
      <c r="F1637" s="17"/>
    </row>
    <row r="1638" spans="4:6" x14ac:dyDescent="0.25">
      <c r="D1638" s="20"/>
      <c r="F1638" s="17"/>
    </row>
    <row r="1639" spans="4:6" x14ac:dyDescent="0.25">
      <c r="D1639" s="20"/>
      <c r="F1639" s="17"/>
    </row>
    <row r="1640" spans="4:6" x14ac:dyDescent="0.25">
      <c r="D1640" s="20"/>
      <c r="F1640" s="17"/>
    </row>
    <row r="1641" spans="4:6" x14ac:dyDescent="0.25">
      <c r="D1641" s="20"/>
      <c r="F1641" s="17"/>
    </row>
    <row r="1642" spans="4:6" x14ac:dyDescent="0.25">
      <c r="D1642" s="20"/>
      <c r="F1642" s="17"/>
    </row>
    <row r="1643" spans="4:6" x14ac:dyDescent="0.25">
      <c r="D1643" s="20"/>
      <c r="F1643" s="17"/>
    </row>
    <row r="1644" spans="4:6" x14ac:dyDescent="0.25">
      <c r="D1644" s="20"/>
      <c r="F1644" s="17"/>
    </row>
    <row r="1645" spans="4:6" x14ac:dyDescent="0.25">
      <c r="D1645" s="20"/>
      <c r="F1645" s="17"/>
    </row>
    <row r="1646" spans="4:6" x14ac:dyDescent="0.25">
      <c r="D1646" s="20"/>
      <c r="F1646" s="17"/>
    </row>
    <row r="1647" spans="4:6" x14ac:dyDescent="0.25">
      <c r="D1647" s="20"/>
      <c r="F1647" s="17"/>
    </row>
    <row r="1648" spans="4:6" x14ac:dyDescent="0.25">
      <c r="D1648" s="20"/>
      <c r="F1648" s="17"/>
    </row>
    <row r="1649" spans="4:6" x14ac:dyDescent="0.25">
      <c r="D1649" s="20"/>
      <c r="F1649" s="17"/>
    </row>
    <row r="1650" spans="4:6" x14ac:dyDescent="0.25">
      <c r="D1650" s="20"/>
      <c r="F1650" s="17"/>
    </row>
    <row r="1651" spans="4:6" x14ac:dyDescent="0.25">
      <c r="D1651" s="20"/>
      <c r="F1651" s="17"/>
    </row>
    <row r="1652" spans="4:6" x14ac:dyDescent="0.25">
      <c r="D1652" s="20"/>
      <c r="F1652" s="17"/>
    </row>
    <row r="1653" spans="4:6" x14ac:dyDescent="0.25">
      <c r="D1653" s="20"/>
      <c r="F1653" s="17"/>
    </row>
    <row r="1654" spans="4:6" x14ac:dyDescent="0.25">
      <c r="D1654" s="20"/>
      <c r="F1654" s="17"/>
    </row>
    <row r="1655" spans="4:6" x14ac:dyDescent="0.25">
      <c r="D1655" s="20"/>
      <c r="F1655" s="17"/>
    </row>
    <row r="1656" spans="4:6" x14ac:dyDescent="0.25">
      <c r="D1656" s="20"/>
      <c r="F1656" s="17"/>
    </row>
    <row r="1657" spans="4:6" x14ac:dyDescent="0.25">
      <c r="D1657" s="20"/>
      <c r="F1657" s="17"/>
    </row>
    <row r="1658" spans="4:6" x14ac:dyDescent="0.25">
      <c r="D1658" s="20"/>
      <c r="F1658" s="17"/>
    </row>
    <row r="1659" spans="4:6" x14ac:dyDescent="0.25">
      <c r="D1659" s="20"/>
      <c r="F1659" s="17"/>
    </row>
    <row r="1660" spans="4:6" x14ac:dyDescent="0.25">
      <c r="D1660" s="20"/>
      <c r="F1660" s="17"/>
    </row>
    <row r="1661" spans="4:6" x14ac:dyDescent="0.25">
      <c r="D1661" s="20"/>
      <c r="F1661" s="17"/>
    </row>
    <row r="1662" spans="4:6" x14ac:dyDescent="0.25">
      <c r="D1662" s="20"/>
      <c r="F1662" s="17"/>
    </row>
    <row r="1663" spans="4:6" x14ac:dyDescent="0.25">
      <c r="D1663" s="20"/>
      <c r="F1663" s="17"/>
    </row>
    <row r="1664" spans="4:6" x14ac:dyDescent="0.25">
      <c r="D1664" s="20"/>
      <c r="F1664" s="17"/>
    </row>
    <row r="1665" spans="4:6" x14ac:dyDescent="0.25">
      <c r="D1665" s="20"/>
      <c r="F1665" s="17"/>
    </row>
    <row r="1666" spans="4:6" x14ac:dyDescent="0.25">
      <c r="D1666" s="20"/>
      <c r="F1666" s="17"/>
    </row>
    <row r="1667" spans="4:6" x14ac:dyDescent="0.25">
      <c r="D1667" s="20"/>
      <c r="F1667" s="17"/>
    </row>
    <row r="1668" spans="4:6" x14ac:dyDescent="0.25">
      <c r="D1668" s="20"/>
      <c r="F1668" s="17"/>
    </row>
    <row r="1669" spans="4:6" x14ac:dyDescent="0.25">
      <c r="D1669" s="20"/>
      <c r="F1669" s="17"/>
    </row>
    <row r="1670" spans="4:6" x14ac:dyDescent="0.25">
      <c r="D1670" s="20"/>
      <c r="F1670" s="17"/>
    </row>
    <row r="1671" spans="4:6" x14ac:dyDescent="0.25">
      <c r="D1671" s="20"/>
      <c r="F1671" s="17"/>
    </row>
    <row r="1672" spans="4:6" x14ac:dyDescent="0.25">
      <c r="D1672" s="20"/>
      <c r="F1672" s="17"/>
    </row>
    <row r="1673" spans="4:6" x14ac:dyDescent="0.25">
      <c r="D1673" s="20"/>
      <c r="F1673" s="17"/>
    </row>
    <row r="1674" spans="4:6" x14ac:dyDescent="0.25">
      <c r="D1674" s="20"/>
      <c r="F1674" s="17"/>
    </row>
    <row r="1675" spans="4:6" x14ac:dyDescent="0.25">
      <c r="D1675" s="20"/>
      <c r="F1675" s="17"/>
    </row>
    <row r="1676" spans="4:6" x14ac:dyDescent="0.25">
      <c r="D1676" s="20"/>
      <c r="F1676" s="17"/>
    </row>
    <row r="1677" spans="4:6" x14ac:dyDescent="0.25">
      <c r="D1677" s="20"/>
      <c r="F1677" s="17"/>
    </row>
    <row r="1678" spans="4:6" x14ac:dyDescent="0.25">
      <c r="D1678" s="20"/>
      <c r="F1678" s="17"/>
    </row>
    <row r="1679" spans="4:6" x14ac:dyDescent="0.25">
      <c r="D1679" s="20"/>
      <c r="F1679" s="17"/>
    </row>
    <row r="1680" spans="4:6" x14ac:dyDescent="0.25">
      <c r="D1680" s="20"/>
      <c r="F1680" s="17"/>
    </row>
    <row r="1681" spans="4:6" x14ac:dyDescent="0.25">
      <c r="D1681" s="20"/>
      <c r="F1681" s="17"/>
    </row>
    <row r="1682" spans="4:6" x14ac:dyDescent="0.25">
      <c r="D1682" s="16"/>
      <c r="F1682" s="17"/>
    </row>
    <row r="1683" spans="4:6" x14ac:dyDescent="0.25">
      <c r="D1683" s="16"/>
      <c r="F1683" s="17"/>
    </row>
    <row r="1684" spans="4:6" x14ac:dyDescent="0.25">
      <c r="D1684" s="16"/>
      <c r="F1684" s="17"/>
    </row>
    <row r="1685" spans="4:6" x14ac:dyDescent="0.25">
      <c r="D1685" s="16"/>
      <c r="F1685" s="17"/>
    </row>
    <row r="1686" spans="4:6" x14ac:dyDescent="0.25">
      <c r="D1686" s="16"/>
      <c r="F1686" s="17"/>
    </row>
    <row r="1687" spans="4:6" x14ac:dyDescent="0.25">
      <c r="D1687" s="16"/>
      <c r="F1687" s="17"/>
    </row>
    <row r="1688" spans="4:6" x14ac:dyDescent="0.25">
      <c r="D1688" s="16"/>
      <c r="F1688" s="17"/>
    </row>
    <row r="1689" spans="4:6" x14ac:dyDescent="0.25">
      <c r="D1689" s="16"/>
      <c r="F1689" s="17"/>
    </row>
    <row r="1690" spans="4:6" x14ac:dyDescent="0.25">
      <c r="D1690" s="16"/>
      <c r="F1690" s="17"/>
    </row>
    <row r="1691" spans="4:6" x14ac:dyDescent="0.25">
      <c r="D1691" s="16"/>
      <c r="F1691" s="17"/>
    </row>
    <row r="1692" spans="4:6" x14ac:dyDescent="0.25">
      <c r="D1692" s="16"/>
      <c r="F1692" s="17"/>
    </row>
    <row r="1693" spans="4:6" x14ac:dyDescent="0.25">
      <c r="D1693" s="16"/>
      <c r="F1693" s="17"/>
    </row>
    <row r="1694" spans="4:6" x14ac:dyDescent="0.25">
      <c r="D1694" s="16"/>
      <c r="F1694" s="17"/>
    </row>
    <row r="1695" spans="4:6" x14ac:dyDescent="0.25">
      <c r="D1695" s="16"/>
      <c r="F1695" s="17"/>
    </row>
    <row r="1696" spans="4:6" x14ac:dyDescent="0.25">
      <c r="D1696" s="16"/>
      <c r="F1696" s="17"/>
    </row>
    <row r="1697" spans="4:6" x14ac:dyDescent="0.25">
      <c r="D1697" s="16"/>
      <c r="F1697" s="17"/>
    </row>
    <row r="1698" spans="4:6" x14ac:dyDescent="0.25">
      <c r="D1698" s="16"/>
      <c r="F1698" s="17"/>
    </row>
    <row r="1699" spans="4:6" x14ac:dyDescent="0.25">
      <c r="D1699" s="16"/>
      <c r="F1699" s="17"/>
    </row>
    <row r="1700" spans="4:6" x14ac:dyDescent="0.25">
      <c r="D1700" s="16"/>
      <c r="F1700" s="17"/>
    </row>
    <row r="1701" spans="4:6" x14ac:dyDescent="0.25">
      <c r="D1701" s="16"/>
      <c r="F1701" s="17"/>
    </row>
    <row r="1702" spans="4:6" x14ac:dyDescent="0.25">
      <c r="D1702" s="16"/>
      <c r="F1702" s="17"/>
    </row>
    <row r="1703" spans="4:6" x14ac:dyDescent="0.25">
      <c r="D1703" s="16"/>
      <c r="F1703" s="17"/>
    </row>
    <row r="1704" spans="4:6" x14ac:dyDescent="0.25">
      <c r="D1704" s="16"/>
      <c r="F1704" s="17"/>
    </row>
    <row r="1705" spans="4:6" x14ac:dyDescent="0.25">
      <c r="D1705" s="16"/>
      <c r="F1705" s="17"/>
    </row>
    <row r="1706" spans="4:6" x14ac:dyDescent="0.25">
      <c r="D1706" s="16"/>
      <c r="F1706" s="17"/>
    </row>
    <row r="1707" spans="4:6" x14ac:dyDescent="0.25">
      <c r="D1707" s="16"/>
      <c r="F1707" s="17"/>
    </row>
    <row r="1708" spans="4:6" x14ac:dyDescent="0.25">
      <c r="D1708" s="16"/>
      <c r="F1708" s="17"/>
    </row>
    <row r="1709" spans="4:6" x14ac:dyDescent="0.25">
      <c r="D1709" s="16"/>
      <c r="F1709" s="17"/>
    </row>
    <row r="1710" spans="4:6" x14ac:dyDescent="0.25">
      <c r="D1710" s="16"/>
      <c r="F1710" s="17"/>
    </row>
    <row r="1711" spans="4:6" x14ac:dyDescent="0.25">
      <c r="D1711" s="16"/>
      <c r="F1711" s="17"/>
    </row>
    <row r="1712" spans="4:6" x14ac:dyDescent="0.25">
      <c r="D1712" s="16"/>
      <c r="F1712" s="17"/>
    </row>
    <row r="1713" spans="4:6" x14ac:dyDescent="0.25">
      <c r="D1713" s="16"/>
      <c r="F1713" s="17"/>
    </row>
    <row r="1714" spans="4:6" x14ac:dyDescent="0.25">
      <c r="D1714" s="16"/>
      <c r="F1714" s="17"/>
    </row>
    <row r="1715" spans="4:6" x14ac:dyDescent="0.25">
      <c r="D1715" s="16"/>
      <c r="F1715" s="17"/>
    </row>
    <row r="1716" spans="4:6" x14ac:dyDescent="0.25">
      <c r="D1716" s="16"/>
      <c r="F1716" s="17"/>
    </row>
    <row r="1717" spans="4:6" x14ac:dyDescent="0.25">
      <c r="D1717" s="16"/>
      <c r="F1717" s="17"/>
    </row>
    <row r="1718" spans="4:6" x14ac:dyDescent="0.25">
      <c r="D1718" s="16"/>
      <c r="F1718" s="17"/>
    </row>
    <row r="1719" spans="4:6" x14ac:dyDescent="0.25">
      <c r="D1719" s="16"/>
      <c r="F1719" s="17"/>
    </row>
    <row r="1720" spans="4:6" x14ac:dyDescent="0.25">
      <c r="D1720" s="16"/>
      <c r="F1720" s="17"/>
    </row>
    <row r="1721" spans="4:6" x14ac:dyDescent="0.25">
      <c r="D1721" s="16"/>
      <c r="F1721" s="17"/>
    </row>
    <row r="1722" spans="4:6" x14ac:dyDescent="0.25">
      <c r="D1722" s="16"/>
      <c r="F1722" s="17"/>
    </row>
    <row r="1723" spans="4:6" x14ac:dyDescent="0.25">
      <c r="D1723" s="16"/>
      <c r="F1723" s="17"/>
    </row>
    <row r="1724" spans="4:6" x14ac:dyDescent="0.25">
      <c r="D1724" s="16"/>
      <c r="F1724" s="17"/>
    </row>
    <row r="1725" spans="4:6" x14ac:dyDescent="0.25">
      <c r="D1725" s="16"/>
      <c r="F1725" s="17"/>
    </row>
    <row r="1726" spans="4:6" x14ac:dyDescent="0.25">
      <c r="D1726" s="16"/>
      <c r="F1726" s="17"/>
    </row>
    <row r="1727" spans="4:6" x14ac:dyDescent="0.25">
      <c r="D1727" s="16"/>
      <c r="F1727" s="17"/>
    </row>
    <row r="1728" spans="4:6" x14ac:dyDescent="0.25">
      <c r="D1728" s="16"/>
      <c r="F1728" s="17"/>
    </row>
    <row r="1729" spans="4:6" x14ac:dyDescent="0.25">
      <c r="D1729" s="16"/>
      <c r="F1729" s="17"/>
    </row>
    <row r="1730" spans="4:6" x14ac:dyDescent="0.25">
      <c r="D1730" s="16"/>
      <c r="F1730" s="17"/>
    </row>
    <row r="1731" spans="4:6" x14ac:dyDescent="0.25">
      <c r="D1731" s="16"/>
      <c r="F1731" s="17"/>
    </row>
    <row r="1732" spans="4:6" x14ac:dyDescent="0.25">
      <c r="D1732" s="16"/>
      <c r="F1732" s="17"/>
    </row>
    <row r="1733" spans="4:6" x14ac:dyDescent="0.25">
      <c r="D1733" s="16"/>
      <c r="F1733" s="17"/>
    </row>
    <row r="1734" spans="4:6" x14ac:dyDescent="0.25">
      <c r="D1734" s="16"/>
      <c r="F1734" s="17"/>
    </row>
    <row r="1735" spans="4:6" x14ac:dyDescent="0.25">
      <c r="D1735" s="16"/>
      <c r="F1735" s="17"/>
    </row>
    <row r="1736" spans="4:6" x14ac:dyDescent="0.25">
      <c r="D1736" s="16"/>
      <c r="F1736" s="17"/>
    </row>
    <row r="1737" spans="4:6" x14ac:dyDescent="0.25">
      <c r="D1737" s="16"/>
      <c r="F1737" s="17"/>
    </row>
    <row r="1738" spans="4:6" x14ac:dyDescent="0.25">
      <c r="D1738" s="16"/>
      <c r="F1738" s="17"/>
    </row>
    <row r="1739" spans="4:6" x14ac:dyDescent="0.25">
      <c r="D1739" s="16"/>
      <c r="F1739" s="17"/>
    </row>
    <row r="1740" spans="4:6" x14ac:dyDescent="0.25">
      <c r="D1740" s="16"/>
      <c r="F1740" s="17"/>
    </row>
    <row r="1741" spans="4:6" x14ac:dyDescent="0.25">
      <c r="D1741" s="16"/>
      <c r="F1741" s="17"/>
    </row>
    <row r="1742" spans="4:6" x14ac:dyDescent="0.25">
      <c r="D1742" s="16"/>
      <c r="F1742" s="17"/>
    </row>
    <row r="1743" spans="4:6" x14ac:dyDescent="0.25">
      <c r="D1743" s="16"/>
      <c r="F1743" s="17"/>
    </row>
    <row r="1744" spans="4:6" x14ac:dyDescent="0.25">
      <c r="D1744" s="16"/>
      <c r="F1744" s="17"/>
    </row>
    <row r="1745" spans="4:6" x14ac:dyDescent="0.25">
      <c r="D1745" s="16"/>
      <c r="F1745" s="17"/>
    </row>
    <row r="1746" spans="4:6" x14ac:dyDescent="0.25">
      <c r="D1746" s="16"/>
      <c r="F1746" s="17"/>
    </row>
    <row r="1747" spans="4:6" x14ac:dyDescent="0.25">
      <c r="D1747" s="16"/>
      <c r="F1747" s="17"/>
    </row>
    <row r="1748" spans="4:6" x14ac:dyDescent="0.25">
      <c r="D1748" s="16"/>
      <c r="F1748" s="17"/>
    </row>
    <row r="1749" spans="4:6" x14ac:dyDescent="0.25">
      <c r="D1749" s="16"/>
      <c r="F1749" s="17"/>
    </row>
    <row r="1750" spans="4:6" x14ac:dyDescent="0.25">
      <c r="D1750" s="16"/>
      <c r="F1750" s="17"/>
    </row>
    <row r="1751" spans="4:6" x14ac:dyDescent="0.25">
      <c r="D1751" s="16"/>
      <c r="F1751" s="17"/>
    </row>
    <row r="1752" spans="4:6" x14ac:dyDescent="0.25">
      <c r="D1752" s="16"/>
      <c r="F1752" s="17"/>
    </row>
    <row r="1753" spans="4:6" x14ac:dyDescent="0.25">
      <c r="D1753" s="16"/>
      <c r="F1753" s="17"/>
    </row>
    <row r="1754" spans="4:6" x14ac:dyDescent="0.25">
      <c r="D1754" s="16"/>
      <c r="F1754" s="17"/>
    </row>
    <row r="1755" spans="4:6" x14ac:dyDescent="0.25">
      <c r="D1755" s="16"/>
      <c r="F1755" s="17"/>
    </row>
    <row r="1756" spans="4:6" x14ac:dyDescent="0.25">
      <c r="D1756" s="16"/>
      <c r="F1756" s="17"/>
    </row>
    <row r="1757" spans="4:6" x14ac:dyDescent="0.25">
      <c r="D1757" s="16"/>
      <c r="F1757" s="17"/>
    </row>
    <row r="1758" spans="4:6" x14ac:dyDescent="0.25">
      <c r="D1758" s="16"/>
      <c r="F1758" s="17"/>
    </row>
    <row r="1759" spans="4:6" x14ac:dyDescent="0.25">
      <c r="D1759" s="16"/>
      <c r="F1759" s="17"/>
    </row>
    <row r="1760" spans="4:6" x14ac:dyDescent="0.25">
      <c r="D1760" s="16"/>
      <c r="F1760" s="17"/>
    </row>
    <row r="1761" spans="4:6" x14ac:dyDescent="0.25">
      <c r="D1761" s="16"/>
      <c r="F1761" s="17"/>
    </row>
    <row r="1762" spans="4:6" x14ac:dyDescent="0.25">
      <c r="D1762" s="16"/>
      <c r="F1762" s="17"/>
    </row>
    <row r="1763" spans="4:6" x14ac:dyDescent="0.25">
      <c r="D1763" s="16"/>
      <c r="F1763" s="17"/>
    </row>
    <row r="1764" spans="4:6" x14ac:dyDescent="0.25">
      <c r="D1764" s="16"/>
      <c r="F1764" s="17"/>
    </row>
    <row r="1765" spans="4:6" x14ac:dyDescent="0.25">
      <c r="D1765" s="16"/>
      <c r="F1765" s="17"/>
    </row>
    <row r="1766" spans="4:6" x14ac:dyDescent="0.25">
      <c r="D1766" s="16"/>
      <c r="F1766" s="17"/>
    </row>
    <row r="1767" spans="4:6" x14ac:dyDescent="0.25">
      <c r="D1767" s="16"/>
      <c r="F1767" s="17"/>
    </row>
    <row r="1768" spans="4:6" x14ac:dyDescent="0.25">
      <c r="D1768" s="16"/>
      <c r="F1768" s="17"/>
    </row>
    <row r="1769" spans="4:6" x14ac:dyDescent="0.25">
      <c r="D1769" s="16"/>
      <c r="F1769" s="17"/>
    </row>
    <row r="1770" spans="4:6" x14ac:dyDescent="0.25">
      <c r="D1770" s="16"/>
      <c r="F1770" s="17"/>
    </row>
    <row r="1771" spans="4:6" x14ac:dyDescent="0.25">
      <c r="D1771" s="16"/>
      <c r="F1771" s="17"/>
    </row>
    <row r="1772" spans="4:6" x14ac:dyDescent="0.25">
      <c r="D1772" s="16"/>
      <c r="F1772" s="17"/>
    </row>
    <row r="1773" spans="4:6" x14ac:dyDescent="0.25">
      <c r="D1773" s="16"/>
      <c r="F1773" s="17"/>
    </row>
    <row r="1774" spans="4:6" x14ac:dyDescent="0.25">
      <c r="D1774" s="16"/>
      <c r="F1774" s="17"/>
    </row>
    <row r="1775" spans="4:6" x14ac:dyDescent="0.25">
      <c r="D1775" s="16"/>
      <c r="F1775" s="17"/>
    </row>
    <row r="1776" spans="4:6" x14ac:dyDescent="0.25">
      <c r="D1776" s="16"/>
      <c r="F1776" s="17"/>
    </row>
    <row r="1777" spans="4:6" x14ac:dyDescent="0.25">
      <c r="D1777" s="16"/>
      <c r="F1777" s="17"/>
    </row>
    <row r="1778" spans="4:6" x14ac:dyDescent="0.25">
      <c r="D1778" s="16"/>
      <c r="F1778" s="17"/>
    </row>
    <row r="1779" spans="4:6" x14ac:dyDescent="0.25">
      <c r="D1779" s="16"/>
      <c r="F1779" s="17"/>
    </row>
    <row r="1780" spans="4:6" x14ac:dyDescent="0.25">
      <c r="D1780" s="16"/>
      <c r="F1780" s="17"/>
    </row>
    <row r="1781" spans="4:6" x14ac:dyDescent="0.25">
      <c r="D1781" s="16"/>
      <c r="F1781" s="17"/>
    </row>
    <row r="1782" spans="4:6" x14ac:dyDescent="0.25">
      <c r="D1782" s="16"/>
      <c r="F1782" s="17"/>
    </row>
    <row r="1783" spans="4:6" x14ac:dyDescent="0.25">
      <c r="D1783" s="16"/>
      <c r="F1783" s="17"/>
    </row>
    <row r="1784" spans="4:6" x14ac:dyDescent="0.25">
      <c r="D1784" s="16"/>
      <c r="F1784" s="17"/>
    </row>
    <row r="1785" spans="4:6" x14ac:dyDescent="0.25">
      <c r="D1785" s="16"/>
      <c r="F1785" s="17"/>
    </row>
    <row r="1786" spans="4:6" x14ac:dyDescent="0.25">
      <c r="D1786" s="16"/>
      <c r="F1786" s="17"/>
    </row>
    <row r="1787" spans="4:6" x14ac:dyDescent="0.25">
      <c r="D1787" s="16"/>
      <c r="F1787" s="17"/>
    </row>
    <row r="1788" spans="4:6" x14ac:dyDescent="0.25">
      <c r="D1788" s="16"/>
      <c r="F1788" s="17"/>
    </row>
    <row r="1789" spans="4:6" x14ac:dyDescent="0.25">
      <c r="D1789" s="16"/>
      <c r="F1789" s="17"/>
    </row>
    <row r="1790" spans="4:6" x14ac:dyDescent="0.25">
      <c r="D1790" s="16"/>
      <c r="F1790" s="17"/>
    </row>
    <row r="1791" spans="4:6" x14ac:dyDescent="0.25">
      <c r="D1791" s="16"/>
      <c r="F1791" s="17"/>
    </row>
    <row r="1792" spans="4:6" x14ac:dyDescent="0.25">
      <c r="D1792" s="16"/>
      <c r="F1792" s="17"/>
    </row>
    <row r="1793" spans="4:6" x14ac:dyDescent="0.25">
      <c r="D1793" s="16"/>
      <c r="F1793" s="17"/>
    </row>
    <row r="1794" spans="4:6" x14ac:dyDescent="0.25">
      <c r="D1794" s="16"/>
      <c r="F1794" s="17"/>
    </row>
    <row r="1795" spans="4:6" x14ac:dyDescent="0.25">
      <c r="D1795" s="16"/>
      <c r="F1795" s="17"/>
    </row>
    <row r="1796" spans="4:6" x14ac:dyDescent="0.25">
      <c r="D1796" s="16"/>
      <c r="F1796" s="17"/>
    </row>
    <row r="1797" spans="4:6" x14ac:dyDescent="0.25">
      <c r="D1797" s="16"/>
      <c r="F1797" s="17"/>
    </row>
    <row r="1798" spans="4:6" x14ac:dyDescent="0.25">
      <c r="D1798" s="16"/>
      <c r="F1798" s="17"/>
    </row>
    <row r="1799" spans="4:6" x14ac:dyDescent="0.25">
      <c r="D1799" s="16"/>
      <c r="F1799" s="17"/>
    </row>
    <row r="1800" spans="4:6" x14ac:dyDescent="0.25">
      <c r="D1800" s="16"/>
      <c r="F1800" s="17"/>
    </row>
    <row r="1801" spans="4:6" x14ac:dyDescent="0.25">
      <c r="D1801" s="16"/>
      <c r="F1801" s="17"/>
    </row>
    <row r="1802" spans="4:6" x14ac:dyDescent="0.25">
      <c r="D1802" s="16"/>
      <c r="F1802" s="17"/>
    </row>
    <row r="1803" spans="4:6" x14ac:dyDescent="0.25">
      <c r="D1803" s="16"/>
      <c r="F1803" s="17"/>
    </row>
    <row r="1804" spans="4:6" x14ac:dyDescent="0.25">
      <c r="D1804" s="16"/>
      <c r="F1804" s="17"/>
    </row>
    <row r="1805" spans="4:6" x14ac:dyDescent="0.25">
      <c r="D1805" s="16"/>
      <c r="F1805" s="17"/>
    </row>
    <row r="1806" spans="4:6" x14ac:dyDescent="0.25">
      <c r="D1806" s="16"/>
      <c r="F1806" s="17"/>
    </row>
    <row r="1807" spans="4:6" x14ac:dyDescent="0.25">
      <c r="D1807" s="16"/>
      <c r="F1807" s="17"/>
    </row>
    <row r="1808" spans="4:6" x14ac:dyDescent="0.25">
      <c r="D1808" s="16"/>
      <c r="F1808" s="17"/>
    </row>
    <row r="1809" spans="4:6" x14ac:dyDescent="0.25">
      <c r="D1809" s="16"/>
      <c r="F1809" s="17"/>
    </row>
    <row r="1810" spans="4:6" x14ac:dyDescent="0.25">
      <c r="D1810" s="16"/>
      <c r="F1810" s="17"/>
    </row>
    <row r="1811" spans="4:6" x14ac:dyDescent="0.25">
      <c r="D1811" s="16"/>
      <c r="F1811" s="17"/>
    </row>
    <row r="1812" spans="4:6" x14ac:dyDescent="0.25">
      <c r="D1812" s="16"/>
      <c r="F1812" s="17"/>
    </row>
    <row r="1813" spans="4:6" x14ac:dyDescent="0.25">
      <c r="D1813" s="16"/>
      <c r="F1813" s="17"/>
    </row>
    <row r="1814" spans="4:6" x14ac:dyDescent="0.25">
      <c r="D1814" s="16"/>
      <c r="F1814" s="17"/>
    </row>
    <row r="1815" spans="4:6" x14ac:dyDescent="0.25">
      <c r="D1815" s="16"/>
      <c r="F1815" s="17"/>
    </row>
    <row r="1816" spans="4:6" x14ac:dyDescent="0.25">
      <c r="D1816" s="16"/>
      <c r="F1816" s="17"/>
    </row>
    <row r="1817" spans="4:6" x14ac:dyDescent="0.25">
      <c r="D1817" s="16"/>
      <c r="F1817" s="17"/>
    </row>
    <row r="1818" spans="4:6" x14ac:dyDescent="0.25">
      <c r="D1818" s="16"/>
      <c r="F1818" s="17"/>
    </row>
    <row r="1819" spans="4:6" x14ac:dyDescent="0.25">
      <c r="D1819" s="16"/>
      <c r="F1819" s="17"/>
    </row>
    <row r="1820" spans="4:6" x14ac:dyDescent="0.25">
      <c r="D1820" s="16"/>
      <c r="F1820" s="17"/>
    </row>
    <row r="1821" spans="4:6" x14ac:dyDescent="0.25">
      <c r="D1821" s="16"/>
      <c r="F1821" s="17"/>
    </row>
    <row r="1822" spans="4:6" x14ac:dyDescent="0.25">
      <c r="D1822" s="16"/>
      <c r="F1822" s="17"/>
    </row>
    <row r="1823" spans="4:6" x14ac:dyDescent="0.25">
      <c r="D1823" s="16"/>
      <c r="F1823" s="17"/>
    </row>
    <row r="1824" spans="4:6" x14ac:dyDescent="0.25">
      <c r="D1824" s="16"/>
      <c r="F1824" s="17"/>
    </row>
    <row r="1825" spans="4:6" x14ac:dyDescent="0.25">
      <c r="D1825" s="16"/>
      <c r="F1825" s="17"/>
    </row>
    <row r="1826" spans="4:6" x14ac:dyDescent="0.25">
      <c r="D1826" s="16"/>
      <c r="F1826" s="17"/>
    </row>
    <row r="1827" spans="4:6" x14ac:dyDescent="0.25">
      <c r="D1827" s="16"/>
      <c r="F1827" s="17"/>
    </row>
    <row r="1828" spans="4:6" x14ac:dyDescent="0.25">
      <c r="D1828" s="16"/>
      <c r="F1828" s="17"/>
    </row>
    <row r="1829" spans="4:6" x14ac:dyDescent="0.25">
      <c r="D1829" s="16"/>
      <c r="F1829" s="17"/>
    </row>
    <row r="1830" spans="4:6" x14ac:dyDescent="0.25">
      <c r="D1830" s="16"/>
      <c r="F1830" s="17"/>
    </row>
    <row r="1831" spans="4:6" x14ac:dyDescent="0.25">
      <c r="D1831" s="16"/>
      <c r="F1831" s="17"/>
    </row>
    <row r="1832" spans="4:6" x14ac:dyDescent="0.25">
      <c r="D1832" s="16"/>
      <c r="F1832" s="17"/>
    </row>
    <row r="1833" spans="4:6" x14ac:dyDescent="0.25">
      <c r="D1833" s="16"/>
      <c r="F1833" s="17"/>
    </row>
    <row r="1834" spans="4:6" x14ac:dyDescent="0.25">
      <c r="D1834" s="16"/>
      <c r="F1834" s="17"/>
    </row>
    <row r="1835" spans="4:6" x14ac:dyDescent="0.25">
      <c r="D1835" s="16"/>
      <c r="F1835" s="17"/>
    </row>
    <row r="1836" spans="4:6" x14ac:dyDescent="0.25">
      <c r="D1836" s="16"/>
      <c r="F1836" s="17"/>
    </row>
    <row r="1837" spans="4:6" x14ac:dyDescent="0.25">
      <c r="D1837" s="16"/>
      <c r="F1837" s="17"/>
    </row>
    <row r="1838" spans="4:6" x14ac:dyDescent="0.25">
      <c r="D1838" s="16"/>
      <c r="F1838" s="17"/>
    </row>
    <row r="1839" spans="4:6" x14ac:dyDescent="0.25">
      <c r="D1839" s="16"/>
      <c r="F1839" s="17"/>
    </row>
    <row r="1840" spans="4:6" x14ac:dyDescent="0.25">
      <c r="D1840" s="16"/>
      <c r="F1840" s="17"/>
    </row>
    <row r="1841" spans="4:6" x14ac:dyDescent="0.25">
      <c r="D1841" s="16"/>
      <c r="F1841" s="17"/>
    </row>
    <row r="1842" spans="4:6" x14ac:dyDescent="0.25">
      <c r="D1842" s="16"/>
      <c r="F1842" s="17"/>
    </row>
    <row r="1843" spans="4:6" x14ac:dyDescent="0.25">
      <c r="D1843" s="16"/>
      <c r="F1843" s="17"/>
    </row>
    <row r="1844" spans="4:6" x14ac:dyDescent="0.25">
      <c r="D1844" s="16"/>
      <c r="F1844" s="17"/>
    </row>
    <row r="1845" spans="4:6" x14ac:dyDescent="0.25">
      <c r="D1845" s="16"/>
      <c r="F1845" s="17"/>
    </row>
    <row r="1846" spans="4:6" x14ac:dyDescent="0.25">
      <c r="D1846" s="16"/>
      <c r="F1846" s="17"/>
    </row>
    <row r="1847" spans="4:6" x14ac:dyDescent="0.25">
      <c r="D1847" s="16"/>
      <c r="F1847" s="17"/>
    </row>
    <row r="1848" spans="4:6" x14ac:dyDescent="0.25">
      <c r="D1848" s="16"/>
      <c r="F1848" s="17"/>
    </row>
    <row r="1849" spans="4:6" x14ac:dyDescent="0.25">
      <c r="D1849" s="16"/>
      <c r="F1849" s="17"/>
    </row>
    <row r="1850" spans="4:6" x14ac:dyDescent="0.25">
      <c r="D1850" s="16"/>
      <c r="F1850" s="17"/>
    </row>
    <row r="1851" spans="4:6" x14ac:dyDescent="0.25">
      <c r="D1851" s="16"/>
      <c r="F1851" s="17"/>
    </row>
    <row r="1852" spans="4:6" x14ac:dyDescent="0.25">
      <c r="D1852" s="16"/>
      <c r="F1852" s="17"/>
    </row>
    <row r="1853" spans="4:6" x14ac:dyDescent="0.25">
      <c r="D1853" s="16"/>
      <c r="F1853" s="17"/>
    </row>
    <row r="1854" spans="4:6" x14ac:dyDescent="0.25">
      <c r="D1854" s="16"/>
      <c r="F1854" s="17"/>
    </row>
    <row r="1855" spans="4:6" x14ac:dyDescent="0.25">
      <c r="D1855" s="16"/>
      <c r="F1855" s="17"/>
    </row>
    <row r="1856" spans="4:6" x14ac:dyDescent="0.25">
      <c r="D1856" s="16"/>
      <c r="F1856" s="17"/>
    </row>
    <row r="1857" spans="4:6" x14ac:dyDescent="0.25">
      <c r="D1857" s="16"/>
      <c r="F1857" s="17"/>
    </row>
    <row r="1858" spans="4:6" x14ac:dyDescent="0.25">
      <c r="D1858" s="16"/>
      <c r="F1858" s="17"/>
    </row>
    <row r="1859" spans="4:6" x14ac:dyDescent="0.25">
      <c r="D1859" s="16"/>
      <c r="F1859" s="17"/>
    </row>
    <row r="1860" spans="4:6" x14ac:dyDescent="0.25">
      <c r="D1860" s="16"/>
      <c r="F1860" s="17"/>
    </row>
    <row r="1861" spans="4:6" x14ac:dyDescent="0.25">
      <c r="D1861" s="16"/>
      <c r="F1861" s="17"/>
    </row>
    <row r="1862" spans="4:6" x14ac:dyDescent="0.25">
      <c r="D1862" s="16"/>
      <c r="F1862" s="17"/>
    </row>
    <row r="1863" spans="4:6" x14ac:dyDescent="0.25">
      <c r="D1863" s="16"/>
      <c r="F1863" s="17"/>
    </row>
    <row r="1864" spans="4:6" x14ac:dyDescent="0.25">
      <c r="D1864" s="16"/>
      <c r="F1864" s="17"/>
    </row>
    <row r="1865" spans="4:6" x14ac:dyDescent="0.25">
      <c r="D1865" s="16"/>
      <c r="F1865" s="17"/>
    </row>
    <row r="1866" spans="4:6" x14ac:dyDescent="0.25">
      <c r="D1866" s="16"/>
      <c r="F1866" s="17"/>
    </row>
    <row r="1867" spans="4:6" x14ac:dyDescent="0.25">
      <c r="D1867" s="16"/>
      <c r="F1867" s="17"/>
    </row>
    <row r="1868" spans="4:6" x14ac:dyDescent="0.25">
      <c r="D1868" s="16"/>
      <c r="F1868" s="17"/>
    </row>
    <row r="1869" spans="4:6" x14ac:dyDescent="0.25">
      <c r="D1869" s="16"/>
      <c r="F1869" s="17"/>
    </row>
    <row r="1870" spans="4:6" x14ac:dyDescent="0.25">
      <c r="D1870" s="16"/>
      <c r="F1870" s="17"/>
    </row>
    <row r="1871" spans="4:6" x14ac:dyDescent="0.25">
      <c r="D1871" s="16"/>
      <c r="F1871" s="17"/>
    </row>
    <row r="1872" spans="4:6" x14ac:dyDescent="0.25">
      <c r="D1872" s="16"/>
      <c r="F1872" s="17"/>
    </row>
    <row r="1873" spans="4:6" x14ac:dyDescent="0.25">
      <c r="D1873" s="16"/>
      <c r="F1873" s="17"/>
    </row>
    <row r="1874" spans="4:6" x14ac:dyDescent="0.25">
      <c r="D1874" s="16"/>
      <c r="F1874" s="17"/>
    </row>
    <row r="1875" spans="4:6" x14ac:dyDescent="0.25">
      <c r="D1875" s="16"/>
      <c r="F1875" s="17"/>
    </row>
    <row r="1876" spans="4:6" x14ac:dyDescent="0.25">
      <c r="D1876" s="16"/>
      <c r="F1876" s="17"/>
    </row>
    <row r="1877" spans="4:6" x14ac:dyDescent="0.25">
      <c r="D1877" s="16"/>
      <c r="F1877" s="17"/>
    </row>
    <row r="1878" spans="4:6" x14ac:dyDescent="0.25">
      <c r="D1878" s="16"/>
      <c r="F1878" s="17"/>
    </row>
    <row r="1879" spans="4:6" x14ac:dyDescent="0.25">
      <c r="D1879" s="16"/>
      <c r="F1879" s="17"/>
    </row>
    <row r="1880" spans="4:6" x14ac:dyDescent="0.25">
      <c r="D1880" s="16"/>
      <c r="F1880" s="17"/>
    </row>
    <row r="1881" spans="4:6" x14ac:dyDescent="0.25">
      <c r="D1881" s="16"/>
      <c r="F1881" s="17"/>
    </row>
    <row r="1882" spans="4:6" x14ac:dyDescent="0.25">
      <c r="D1882" s="16"/>
      <c r="F1882" s="17"/>
    </row>
    <row r="1883" spans="4:6" x14ac:dyDescent="0.25">
      <c r="D1883" s="16"/>
      <c r="F1883" s="17"/>
    </row>
    <row r="1884" spans="4:6" x14ac:dyDescent="0.25">
      <c r="D1884" s="16"/>
      <c r="F1884" s="17"/>
    </row>
    <row r="1885" spans="4:6" x14ac:dyDescent="0.25">
      <c r="D1885" s="16"/>
      <c r="F1885" s="17"/>
    </row>
    <row r="1886" spans="4:6" x14ac:dyDescent="0.25">
      <c r="D1886" s="16"/>
      <c r="F1886" s="17"/>
    </row>
    <row r="1887" spans="4:6" x14ac:dyDescent="0.25">
      <c r="D1887" s="16"/>
      <c r="F1887" s="17"/>
    </row>
    <row r="1888" spans="4:6" x14ac:dyDescent="0.25">
      <c r="D1888" s="16"/>
      <c r="F1888" s="17"/>
    </row>
    <row r="1889" spans="4:6" x14ac:dyDescent="0.25">
      <c r="D1889" s="16"/>
      <c r="F1889" s="17"/>
    </row>
    <row r="1890" spans="4:6" x14ac:dyDescent="0.25">
      <c r="D1890" s="16"/>
      <c r="F1890" s="17"/>
    </row>
    <row r="1891" spans="4:6" x14ac:dyDescent="0.25">
      <c r="D1891" s="16"/>
      <c r="F1891" s="17"/>
    </row>
    <row r="1892" spans="4:6" x14ac:dyDescent="0.25">
      <c r="D1892" s="16"/>
      <c r="F1892" s="17"/>
    </row>
    <row r="1893" spans="4:6" x14ac:dyDescent="0.25">
      <c r="D1893" s="16"/>
      <c r="F1893" s="17"/>
    </row>
    <row r="1894" spans="4:6" x14ac:dyDescent="0.25">
      <c r="D1894" s="16"/>
      <c r="F1894" s="17"/>
    </row>
    <row r="1895" spans="4:6" x14ac:dyDescent="0.25">
      <c r="D1895" s="16"/>
      <c r="F1895" s="17"/>
    </row>
    <row r="1896" spans="4:6" x14ac:dyDescent="0.25">
      <c r="D1896" s="16"/>
      <c r="F1896" s="17"/>
    </row>
    <row r="1897" spans="4:6" x14ac:dyDescent="0.25">
      <c r="D1897" s="16"/>
      <c r="F1897" s="17"/>
    </row>
    <row r="1898" spans="4:6" x14ac:dyDescent="0.25">
      <c r="D1898" s="16"/>
      <c r="F1898" s="17"/>
    </row>
    <row r="1899" spans="4:6" x14ac:dyDescent="0.25">
      <c r="D1899" s="16"/>
      <c r="F1899" s="17"/>
    </row>
    <row r="1900" spans="4:6" x14ac:dyDescent="0.25">
      <c r="D1900" s="16"/>
      <c r="F1900" s="17"/>
    </row>
    <row r="1901" spans="4:6" x14ac:dyDescent="0.25">
      <c r="D1901" s="16"/>
      <c r="F1901" s="17"/>
    </row>
    <row r="1902" spans="4:6" x14ac:dyDescent="0.25">
      <c r="D1902" s="16"/>
      <c r="F1902" s="17"/>
    </row>
    <row r="1903" spans="4:6" x14ac:dyDescent="0.25">
      <c r="D1903" s="16"/>
      <c r="F1903" s="17"/>
    </row>
    <row r="1904" spans="4:6" x14ac:dyDescent="0.25">
      <c r="D1904" s="16"/>
      <c r="F1904" s="17"/>
    </row>
    <row r="1905" spans="4:6" x14ac:dyDescent="0.25">
      <c r="D1905" s="16"/>
      <c r="F1905" s="17"/>
    </row>
    <row r="1906" spans="4:6" x14ac:dyDescent="0.25">
      <c r="D1906" s="16"/>
      <c r="F1906" s="17"/>
    </row>
    <row r="1907" spans="4:6" x14ac:dyDescent="0.25">
      <c r="D1907" s="16"/>
      <c r="F1907" s="17"/>
    </row>
    <row r="1908" spans="4:6" x14ac:dyDescent="0.25">
      <c r="D1908" s="16"/>
      <c r="F1908" s="17"/>
    </row>
    <row r="1909" spans="4:6" x14ac:dyDescent="0.25">
      <c r="D1909" s="16"/>
      <c r="F1909" s="17"/>
    </row>
    <row r="1910" spans="4:6" x14ac:dyDescent="0.25">
      <c r="D1910" s="16"/>
      <c r="F1910" s="17"/>
    </row>
    <row r="1911" spans="4:6" x14ac:dyDescent="0.25">
      <c r="D1911" s="16"/>
      <c r="F1911" s="17"/>
    </row>
    <row r="1912" spans="4:6" x14ac:dyDescent="0.25">
      <c r="D1912" s="16"/>
      <c r="F1912" s="17"/>
    </row>
    <row r="1913" spans="4:6" x14ac:dyDescent="0.25">
      <c r="D1913" s="16"/>
      <c r="F1913" s="17"/>
    </row>
    <row r="1914" spans="4:6" x14ac:dyDescent="0.25">
      <c r="D1914" s="16"/>
      <c r="F1914" s="17"/>
    </row>
    <row r="1915" spans="4:6" x14ac:dyDescent="0.25">
      <c r="D1915" s="16"/>
      <c r="F1915" s="17"/>
    </row>
    <row r="1916" spans="4:6" x14ac:dyDescent="0.25">
      <c r="D1916" s="16"/>
      <c r="F1916" s="17"/>
    </row>
    <row r="1917" spans="4:6" x14ac:dyDescent="0.25">
      <c r="D1917" s="16"/>
      <c r="F1917" s="17"/>
    </row>
    <row r="1918" spans="4:6" x14ac:dyDescent="0.25">
      <c r="D1918" s="16"/>
      <c r="F1918" s="17"/>
    </row>
    <row r="1919" spans="4:6" x14ac:dyDescent="0.25">
      <c r="D1919" s="16"/>
      <c r="F1919" s="17"/>
    </row>
    <row r="1920" spans="4:6" x14ac:dyDescent="0.25">
      <c r="D1920" s="16"/>
      <c r="F1920" s="17"/>
    </row>
    <row r="1921" spans="4:6" x14ac:dyDescent="0.25">
      <c r="D1921" s="16"/>
      <c r="F1921" s="17"/>
    </row>
    <row r="1922" spans="4:6" x14ac:dyDescent="0.25">
      <c r="D1922" s="16"/>
      <c r="F1922" s="17"/>
    </row>
    <row r="1923" spans="4:6" x14ac:dyDescent="0.25">
      <c r="D1923" s="16"/>
      <c r="F1923" s="17"/>
    </row>
    <row r="1924" spans="4:6" x14ac:dyDescent="0.25">
      <c r="D1924" s="16"/>
      <c r="F1924" s="17"/>
    </row>
    <row r="1925" spans="4:6" x14ac:dyDescent="0.25">
      <c r="D1925" s="16"/>
      <c r="F1925" s="17"/>
    </row>
    <row r="1926" spans="4:6" x14ac:dyDescent="0.25">
      <c r="D1926" s="16"/>
      <c r="F1926" s="17"/>
    </row>
    <row r="1927" spans="4:6" x14ac:dyDescent="0.25">
      <c r="D1927" s="16"/>
      <c r="F1927" s="17"/>
    </row>
    <row r="1928" spans="4:6" x14ac:dyDescent="0.25">
      <c r="D1928" s="16"/>
      <c r="F1928" s="17"/>
    </row>
    <row r="1929" spans="4:6" x14ac:dyDescent="0.25">
      <c r="D1929" s="16"/>
      <c r="F1929" s="17"/>
    </row>
    <row r="1930" spans="4:6" x14ac:dyDescent="0.25">
      <c r="D1930" s="16"/>
      <c r="F1930" s="17"/>
    </row>
    <row r="1931" spans="4:6" x14ac:dyDescent="0.25">
      <c r="D1931" s="16"/>
      <c r="F1931" s="17"/>
    </row>
    <row r="1932" spans="4:6" x14ac:dyDescent="0.25">
      <c r="D1932" s="16"/>
      <c r="F1932" s="17"/>
    </row>
    <row r="1933" spans="4:6" x14ac:dyDescent="0.25">
      <c r="D1933" s="16"/>
      <c r="F1933" s="17"/>
    </row>
    <row r="1934" spans="4:6" x14ac:dyDescent="0.25">
      <c r="D1934" s="16"/>
      <c r="F1934" s="17"/>
    </row>
    <row r="1935" spans="4:6" x14ac:dyDescent="0.25">
      <c r="D1935" s="16"/>
      <c r="F1935" s="17"/>
    </row>
    <row r="1936" spans="4:6" x14ac:dyDescent="0.25">
      <c r="D1936" s="16"/>
      <c r="F1936" s="17"/>
    </row>
    <row r="1937" spans="4:6" x14ac:dyDescent="0.25">
      <c r="D1937" s="16"/>
      <c r="F1937" s="17"/>
    </row>
    <row r="1938" spans="4:6" x14ac:dyDescent="0.25">
      <c r="D1938" s="16"/>
      <c r="F1938" s="17"/>
    </row>
    <row r="1939" spans="4:6" x14ac:dyDescent="0.25">
      <c r="D1939" s="16"/>
      <c r="F1939" s="17"/>
    </row>
    <row r="1940" spans="4:6" x14ac:dyDescent="0.25">
      <c r="D1940" s="16"/>
      <c r="F1940" s="17"/>
    </row>
    <row r="1941" spans="4:6" x14ac:dyDescent="0.25">
      <c r="D1941" s="16"/>
      <c r="F1941" s="17"/>
    </row>
    <row r="1942" spans="4:6" x14ac:dyDescent="0.25">
      <c r="D1942" s="16"/>
      <c r="F1942" s="17"/>
    </row>
    <row r="1943" spans="4:6" x14ac:dyDescent="0.25">
      <c r="D1943" s="16"/>
      <c r="F1943" s="17"/>
    </row>
    <row r="1944" spans="4:6" x14ac:dyDescent="0.25">
      <c r="D1944" s="16"/>
      <c r="F1944" s="17"/>
    </row>
    <row r="1945" spans="4:6" x14ac:dyDescent="0.25">
      <c r="D1945" s="16"/>
      <c r="F1945" s="17"/>
    </row>
    <row r="1946" spans="4:6" x14ac:dyDescent="0.25">
      <c r="D1946" s="16"/>
      <c r="F1946" s="17"/>
    </row>
    <row r="1947" spans="4:6" x14ac:dyDescent="0.25">
      <c r="D1947" s="16"/>
      <c r="F1947" s="17"/>
    </row>
    <row r="1948" spans="4:6" x14ac:dyDescent="0.25">
      <c r="D1948" s="16"/>
      <c r="F1948" s="17"/>
    </row>
    <row r="1949" spans="4:6" x14ac:dyDescent="0.25">
      <c r="D1949" s="16"/>
      <c r="F1949" s="17"/>
    </row>
    <row r="1950" spans="4:6" x14ac:dyDescent="0.25">
      <c r="D1950" s="16"/>
      <c r="F1950" s="17"/>
    </row>
    <row r="1951" spans="4:6" x14ac:dyDescent="0.25">
      <c r="D1951" s="16"/>
      <c r="F1951" s="17"/>
    </row>
    <row r="1952" spans="4:6" x14ac:dyDescent="0.25">
      <c r="D1952" s="16"/>
      <c r="F1952" s="17"/>
    </row>
    <row r="1953" spans="4:6" x14ac:dyDescent="0.25">
      <c r="D1953" s="16"/>
      <c r="F1953" s="17"/>
    </row>
    <row r="1954" spans="4:6" x14ac:dyDescent="0.25">
      <c r="D1954" s="16"/>
      <c r="F1954" s="17"/>
    </row>
    <row r="1955" spans="4:6" x14ac:dyDescent="0.25">
      <c r="D1955" s="16"/>
      <c r="F1955" s="17"/>
    </row>
    <row r="1956" spans="4:6" x14ac:dyDescent="0.25">
      <c r="D1956" s="16"/>
      <c r="F1956" s="17"/>
    </row>
    <row r="1957" spans="4:6" x14ac:dyDescent="0.25">
      <c r="D1957" s="16"/>
      <c r="F1957" s="17"/>
    </row>
    <row r="1958" spans="4:6" x14ac:dyDescent="0.25">
      <c r="D1958" s="16"/>
      <c r="F1958" s="17"/>
    </row>
    <row r="1959" spans="4:6" x14ac:dyDescent="0.25">
      <c r="D1959" s="16"/>
      <c r="F1959" s="17"/>
    </row>
    <row r="1960" spans="4:6" x14ac:dyDescent="0.25">
      <c r="D1960" s="16"/>
      <c r="F1960" s="17"/>
    </row>
    <row r="1961" spans="4:6" x14ac:dyDescent="0.25">
      <c r="D1961" s="16"/>
      <c r="F1961" s="17"/>
    </row>
    <row r="1962" spans="4:6" x14ac:dyDescent="0.25">
      <c r="D1962" s="16"/>
      <c r="F1962" s="17"/>
    </row>
    <row r="1963" spans="4:6" x14ac:dyDescent="0.25">
      <c r="D1963" s="16"/>
      <c r="F1963" s="17"/>
    </row>
    <row r="1964" spans="4:6" x14ac:dyDescent="0.25">
      <c r="D1964" s="16"/>
      <c r="F1964" s="17"/>
    </row>
    <row r="1965" spans="4:6" x14ac:dyDescent="0.25">
      <c r="D1965" s="16"/>
      <c r="F1965" s="17"/>
    </row>
    <row r="1966" spans="4:6" x14ac:dyDescent="0.25">
      <c r="D1966" s="16"/>
      <c r="F1966" s="17"/>
    </row>
    <row r="1967" spans="4:6" x14ac:dyDescent="0.25">
      <c r="D1967" s="16"/>
      <c r="F1967" s="17"/>
    </row>
    <row r="1968" spans="4:6" x14ac:dyDescent="0.25">
      <c r="D1968" s="16"/>
      <c r="F1968" s="17"/>
    </row>
    <row r="1969" spans="4:6" x14ac:dyDescent="0.25">
      <c r="D1969" s="16"/>
      <c r="F1969" s="17"/>
    </row>
    <row r="1970" spans="4:6" x14ac:dyDescent="0.25">
      <c r="D1970" s="16"/>
      <c r="F1970" s="17"/>
    </row>
    <row r="1971" spans="4:6" x14ac:dyDescent="0.25">
      <c r="D1971" s="16"/>
      <c r="F1971" s="17"/>
    </row>
    <row r="1972" spans="4:6" x14ac:dyDescent="0.25">
      <c r="D1972" s="16"/>
      <c r="F1972" s="17"/>
    </row>
    <row r="1973" spans="4:6" x14ac:dyDescent="0.25">
      <c r="D1973" s="16"/>
      <c r="F1973" s="17"/>
    </row>
    <row r="1974" spans="4:6" x14ac:dyDescent="0.25">
      <c r="D1974" s="16"/>
      <c r="F1974" s="17"/>
    </row>
    <row r="1975" spans="4:6" x14ac:dyDescent="0.25">
      <c r="D1975" s="16"/>
      <c r="F1975" s="17"/>
    </row>
    <row r="1976" spans="4:6" x14ac:dyDescent="0.25">
      <c r="D1976" s="16"/>
      <c r="F1976" s="17"/>
    </row>
    <row r="1977" spans="4:6" x14ac:dyDescent="0.25">
      <c r="D1977" s="16"/>
      <c r="F1977" s="17"/>
    </row>
    <row r="1978" spans="4:6" x14ac:dyDescent="0.25">
      <c r="D1978" s="16"/>
      <c r="F1978" s="17"/>
    </row>
    <row r="1979" spans="4:6" x14ac:dyDescent="0.25">
      <c r="D1979" s="16"/>
      <c r="F1979" s="17"/>
    </row>
    <row r="1980" spans="4:6" x14ac:dyDescent="0.25">
      <c r="D1980" s="16"/>
      <c r="F1980" s="17"/>
    </row>
    <row r="1981" spans="4:6" x14ac:dyDescent="0.25">
      <c r="D1981" s="16"/>
      <c r="F1981" s="17"/>
    </row>
    <row r="1982" spans="4:6" x14ac:dyDescent="0.25">
      <c r="D1982" s="16"/>
      <c r="F1982" s="17"/>
    </row>
    <row r="1983" spans="4:6" x14ac:dyDescent="0.25">
      <c r="D1983" s="16"/>
      <c r="F1983" s="17"/>
    </row>
    <row r="1984" spans="4:6" x14ac:dyDescent="0.25">
      <c r="D1984" s="16"/>
      <c r="F1984" s="17"/>
    </row>
    <row r="1985" spans="4:6" x14ac:dyDescent="0.25">
      <c r="D1985" s="16"/>
      <c r="F1985" s="17"/>
    </row>
    <row r="1986" spans="4:6" x14ac:dyDescent="0.25">
      <c r="D1986" s="16"/>
      <c r="F1986" s="17"/>
    </row>
    <row r="1987" spans="4:6" x14ac:dyDescent="0.25">
      <c r="D1987" s="16"/>
      <c r="F1987" s="17"/>
    </row>
    <row r="1988" spans="4:6" x14ac:dyDescent="0.25">
      <c r="D1988" s="16"/>
      <c r="F1988" s="17"/>
    </row>
    <row r="1989" spans="4:6" x14ac:dyDescent="0.25">
      <c r="D1989" s="16"/>
      <c r="F1989" s="17"/>
    </row>
    <row r="1990" spans="4:6" x14ac:dyDescent="0.25">
      <c r="D1990" s="16"/>
      <c r="F1990" s="17"/>
    </row>
    <row r="1991" spans="4:6" x14ac:dyDescent="0.25">
      <c r="D1991" s="16"/>
      <c r="F1991" s="17"/>
    </row>
    <row r="1992" spans="4:6" x14ac:dyDescent="0.25">
      <c r="D1992" s="16"/>
      <c r="F1992" s="17"/>
    </row>
    <row r="1993" spans="4:6" x14ac:dyDescent="0.25">
      <c r="D1993" s="16"/>
      <c r="F1993" s="17"/>
    </row>
    <row r="1994" spans="4:6" x14ac:dyDescent="0.25">
      <c r="D1994" s="16"/>
      <c r="F1994" s="17"/>
    </row>
    <row r="1995" spans="4:6" x14ac:dyDescent="0.25">
      <c r="D1995" s="16"/>
      <c r="F1995" s="17"/>
    </row>
    <row r="1996" spans="4:6" x14ac:dyDescent="0.25">
      <c r="D1996" s="16"/>
      <c r="F1996" s="17"/>
    </row>
    <row r="1997" spans="4:6" x14ac:dyDescent="0.25">
      <c r="D1997" s="16"/>
      <c r="F1997" s="17"/>
    </row>
    <row r="1998" spans="4:6" x14ac:dyDescent="0.25">
      <c r="D1998" s="16"/>
      <c r="F1998" s="17"/>
    </row>
    <row r="1999" spans="4:6" x14ac:dyDescent="0.25">
      <c r="D1999" s="16"/>
      <c r="F1999" s="17"/>
    </row>
    <row r="2000" spans="4:6" x14ac:dyDescent="0.25">
      <c r="D2000" s="16"/>
      <c r="F2000" s="17"/>
    </row>
    <row r="2001" spans="4:6" x14ac:dyDescent="0.25">
      <c r="D2001" s="16"/>
      <c r="F2001" s="17"/>
    </row>
    <row r="2002" spans="4:6" x14ac:dyDescent="0.25">
      <c r="D2002" s="16"/>
      <c r="F2002" s="17"/>
    </row>
    <row r="2003" spans="4:6" x14ac:dyDescent="0.25">
      <c r="D2003" s="16"/>
      <c r="F2003" s="17"/>
    </row>
    <row r="2004" spans="4:6" x14ac:dyDescent="0.25">
      <c r="D2004" s="16"/>
      <c r="F2004" s="17"/>
    </row>
    <row r="2005" spans="4:6" x14ac:dyDescent="0.25">
      <c r="D2005" s="16"/>
      <c r="F2005" s="17"/>
    </row>
    <row r="2006" spans="4:6" x14ac:dyDescent="0.25">
      <c r="D2006" s="16"/>
      <c r="F2006" s="17"/>
    </row>
    <row r="2007" spans="4:6" x14ac:dyDescent="0.25">
      <c r="D2007" s="16"/>
      <c r="F2007" s="17"/>
    </row>
    <row r="2008" spans="4:6" x14ac:dyDescent="0.25">
      <c r="D2008" s="16"/>
      <c r="F2008" s="17"/>
    </row>
    <row r="2009" spans="4:6" x14ac:dyDescent="0.25">
      <c r="D2009" s="16"/>
      <c r="F2009" s="17"/>
    </row>
    <row r="2010" spans="4:6" x14ac:dyDescent="0.25">
      <c r="D2010" s="16"/>
      <c r="F2010" s="17"/>
    </row>
    <row r="2011" spans="4:6" x14ac:dyDescent="0.25">
      <c r="D2011" s="16"/>
      <c r="F2011" s="17"/>
    </row>
    <row r="2012" spans="4:6" x14ac:dyDescent="0.25">
      <c r="D2012" s="16"/>
      <c r="F2012" s="17"/>
    </row>
    <row r="2013" spans="4:6" x14ac:dyDescent="0.25">
      <c r="D2013" s="16"/>
      <c r="F2013" s="17"/>
    </row>
    <row r="2014" spans="4:6" x14ac:dyDescent="0.25">
      <c r="D2014" s="16"/>
      <c r="F2014" s="17"/>
    </row>
    <row r="2015" spans="4:6" x14ac:dyDescent="0.25">
      <c r="D2015" s="16"/>
      <c r="F2015" s="17"/>
    </row>
    <row r="2016" spans="4:6" x14ac:dyDescent="0.25">
      <c r="D2016" s="16"/>
      <c r="F2016" s="17"/>
    </row>
    <row r="2017" spans="4:6" x14ac:dyDescent="0.25">
      <c r="D2017" s="16"/>
      <c r="F2017" s="17"/>
    </row>
    <row r="2018" spans="4:6" x14ac:dyDescent="0.25">
      <c r="D2018" s="16"/>
      <c r="F2018" s="17"/>
    </row>
    <row r="2019" spans="4:6" x14ac:dyDescent="0.25">
      <c r="D2019" s="16"/>
      <c r="F2019" s="17"/>
    </row>
    <row r="2020" spans="4:6" x14ac:dyDescent="0.25">
      <c r="D2020" s="16"/>
      <c r="F2020" s="17"/>
    </row>
    <row r="2021" spans="4:6" x14ac:dyDescent="0.25">
      <c r="D2021" s="16"/>
      <c r="F2021" s="17"/>
    </row>
    <row r="2022" spans="4:6" x14ac:dyDescent="0.25">
      <c r="D2022" s="16"/>
      <c r="F2022" s="17"/>
    </row>
    <row r="2023" spans="4:6" x14ac:dyDescent="0.25">
      <c r="D2023" s="16"/>
      <c r="F2023" s="17"/>
    </row>
    <row r="2024" spans="4:6" x14ac:dyDescent="0.25">
      <c r="D2024" s="16"/>
      <c r="F2024" s="17"/>
    </row>
    <row r="2025" spans="4:6" x14ac:dyDescent="0.25">
      <c r="D2025" s="16"/>
      <c r="F2025" s="17"/>
    </row>
    <row r="2026" spans="4:6" x14ac:dyDescent="0.25">
      <c r="D2026" s="16"/>
      <c r="F2026" s="17"/>
    </row>
    <row r="2027" spans="4:6" x14ac:dyDescent="0.25">
      <c r="D2027" s="16"/>
      <c r="F2027" s="17"/>
    </row>
    <row r="2028" spans="4:6" x14ac:dyDescent="0.25">
      <c r="D2028" s="16"/>
      <c r="F2028" s="17"/>
    </row>
    <row r="2029" spans="4:6" x14ac:dyDescent="0.25">
      <c r="D2029" s="16"/>
      <c r="F2029" s="17"/>
    </row>
    <row r="2030" spans="4:6" x14ac:dyDescent="0.25">
      <c r="D2030" s="16"/>
      <c r="F2030" s="17"/>
    </row>
    <row r="2031" spans="4:6" x14ac:dyDescent="0.25">
      <c r="D2031" s="16"/>
      <c r="F2031" s="17"/>
    </row>
    <row r="2032" spans="4:6" x14ac:dyDescent="0.25">
      <c r="D2032" s="16"/>
      <c r="F2032" s="17"/>
    </row>
    <row r="2033" spans="4:6" x14ac:dyDescent="0.25">
      <c r="D2033" s="16"/>
      <c r="F2033" s="17"/>
    </row>
    <row r="2034" spans="4:6" x14ac:dyDescent="0.25">
      <c r="D2034" s="16"/>
      <c r="F2034" s="17"/>
    </row>
    <row r="2035" spans="4:6" x14ac:dyDescent="0.25">
      <c r="D2035" s="16"/>
      <c r="F2035" s="17"/>
    </row>
    <row r="2036" spans="4:6" x14ac:dyDescent="0.25">
      <c r="D2036" s="16"/>
      <c r="F2036" s="17"/>
    </row>
    <row r="2037" spans="4:6" x14ac:dyDescent="0.25">
      <c r="D2037" s="16"/>
      <c r="F2037" s="17"/>
    </row>
    <row r="2038" spans="4:6" x14ac:dyDescent="0.25">
      <c r="D2038" s="16"/>
      <c r="F2038" s="17"/>
    </row>
    <row r="2039" spans="4:6" x14ac:dyDescent="0.25">
      <c r="D2039" s="16"/>
      <c r="F2039" s="17"/>
    </row>
    <row r="2040" spans="4:6" x14ac:dyDescent="0.25">
      <c r="D2040" s="16"/>
      <c r="F2040" s="17"/>
    </row>
    <row r="2041" spans="4:6" x14ac:dyDescent="0.25">
      <c r="D2041" s="16"/>
      <c r="F2041" s="17"/>
    </row>
    <row r="2042" spans="4:6" x14ac:dyDescent="0.25">
      <c r="D2042" s="16"/>
      <c r="F2042" s="17"/>
    </row>
    <row r="2043" spans="4:6" x14ac:dyDescent="0.25">
      <c r="D2043" s="16"/>
      <c r="F2043" s="17"/>
    </row>
    <row r="2044" spans="4:6" x14ac:dyDescent="0.25">
      <c r="D2044" s="16"/>
      <c r="F2044" s="17"/>
    </row>
    <row r="2045" spans="4:6" x14ac:dyDescent="0.25">
      <c r="D2045" s="16"/>
      <c r="F2045" s="17"/>
    </row>
    <row r="2046" spans="4:6" x14ac:dyDescent="0.25">
      <c r="D2046" s="16"/>
      <c r="F2046" s="17"/>
    </row>
    <row r="2047" spans="4:6" x14ac:dyDescent="0.25">
      <c r="D2047" s="16"/>
      <c r="F2047" s="17"/>
    </row>
    <row r="2048" spans="4:6" x14ac:dyDescent="0.25">
      <c r="D2048" s="16"/>
      <c r="F2048" s="17"/>
    </row>
    <row r="2049" spans="4:6" x14ac:dyDescent="0.25">
      <c r="D2049" s="16"/>
      <c r="F2049" s="17"/>
    </row>
    <row r="2050" spans="4:6" x14ac:dyDescent="0.25">
      <c r="D2050" s="16"/>
      <c r="F2050" s="17"/>
    </row>
    <row r="2051" spans="4:6" x14ac:dyDescent="0.25">
      <c r="D2051" s="16"/>
      <c r="F2051" s="17"/>
    </row>
    <row r="2052" spans="4:6" x14ac:dyDescent="0.25">
      <c r="D2052" s="16"/>
      <c r="F2052" s="17"/>
    </row>
    <row r="2053" spans="4:6" x14ac:dyDescent="0.25">
      <c r="D2053" s="16"/>
      <c r="F2053" s="17"/>
    </row>
    <row r="2054" spans="4:6" x14ac:dyDescent="0.25">
      <c r="D2054" s="16"/>
      <c r="F2054" s="17"/>
    </row>
    <row r="2055" spans="4:6" x14ac:dyDescent="0.25">
      <c r="D2055" s="16"/>
      <c r="F2055" s="17"/>
    </row>
    <row r="2056" spans="4:6" x14ac:dyDescent="0.25">
      <c r="D2056" s="16"/>
      <c r="F2056" s="17"/>
    </row>
    <row r="2057" spans="4:6" x14ac:dyDescent="0.25">
      <c r="D2057" s="16"/>
      <c r="F2057" s="17"/>
    </row>
    <row r="2058" spans="4:6" x14ac:dyDescent="0.25">
      <c r="D2058" s="16"/>
      <c r="F2058" s="17"/>
    </row>
    <row r="2059" spans="4:6" x14ac:dyDescent="0.25">
      <c r="D2059" s="16"/>
      <c r="F2059" s="17"/>
    </row>
    <row r="2060" spans="4:6" x14ac:dyDescent="0.25">
      <c r="D2060" s="16"/>
      <c r="F2060" s="17"/>
    </row>
    <row r="2061" spans="4:6" x14ac:dyDescent="0.25">
      <c r="D2061" s="16"/>
      <c r="F2061" s="17"/>
    </row>
    <row r="2062" spans="4:6" x14ac:dyDescent="0.25">
      <c r="D2062" s="16"/>
      <c r="F2062" s="17"/>
    </row>
    <row r="2063" spans="4:6" x14ac:dyDescent="0.25">
      <c r="D2063" s="16"/>
      <c r="F2063" s="17"/>
    </row>
    <row r="2064" spans="4:6" x14ac:dyDescent="0.25">
      <c r="D2064" s="16"/>
      <c r="F2064" s="17"/>
    </row>
    <row r="2065" spans="4:6" x14ac:dyDescent="0.25">
      <c r="D2065" s="16"/>
      <c r="F2065" s="17"/>
    </row>
    <row r="2066" spans="4:6" x14ac:dyDescent="0.25">
      <c r="D2066" s="16"/>
      <c r="F2066" s="17"/>
    </row>
    <row r="2067" spans="4:6" x14ac:dyDescent="0.25">
      <c r="D2067" s="16"/>
      <c r="F2067" s="17"/>
    </row>
    <row r="2068" spans="4:6" x14ac:dyDescent="0.25">
      <c r="D2068" s="16"/>
      <c r="F2068" s="17"/>
    </row>
    <row r="2069" spans="4:6" x14ac:dyDescent="0.25">
      <c r="D2069" s="16"/>
      <c r="F2069" s="17"/>
    </row>
    <row r="2070" spans="4:6" x14ac:dyDescent="0.25">
      <c r="D2070" s="16"/>
      <c r="F2070" s="17"/>
    </row>
    <row r="2071" spans="4:6" x14ac:dyDescent="0.25">
      <c r="D2071" s="16"/>
      <c r="F2071" s="17"/>
    </row>
    <row r="2072" spans="4:6" x14ac:dyDescent="0.25">
      <c r="D2072" s="16"/>
      <c r="F2072" s="17"/>
    </row>
    <row r="2073" spans="4:6" x14ac:dyDescent="0.25">
      <c r="D2073" s="16"/>
      <c r="F2073" s="17"/>
    </row>
    <row r="2074" spans="4:6" x14ac:dyDescent="0.25">
      <c r="D2074" s="16"/>
      <c r="F2074" s="17"/>
    </row>
    <row r="2075" spans="4:6" x14ac:dyDescent="0.25">
      <c r="D2075" s="16"/>
      <c r="F2075" s="17"/>
    </row>
    <row r="2076" spans="4:6" x14ac:dyDescent="0.25">
      <c r="D2076" s="16"/>
      <c r="F2076" s="17"/>
    </row>
    <row r="2077" spans="4:6" x14ac:dyDescent="0.25">
      <c r="D2077" s="16"/>
      <c r="F2077" s="17"/>
    </row>
    <row r="2078" spans="4:6" x14ac:dyDescent="0.25">
      <c r="D2078" s="16"/>
      <c r="F2078" s="17"/>
    </row>
    <row r="2079" spans="4:6" x14ac:dyDescent="0.25">
      <c r="D2079" s="16"/>
      <c r="F2079" s="17"/>
    </row>
    <row r="2080" spans="4:6" x14ac:dyDescent="0.25">
      <c r="D2080" s="16"/>
      <c r="F2080" s="17"/>
    </row>
    <row r="2081" spans="4:6" x14ac:dyDescent="0.25">
      <c r="D2081" s="16"/>
      <c r="F2081" s="17"/>
    </row>
    <row r="2082" spans="4:6" x14ac:dyDescent="0.25">
      <c r="D2082" s="16"/>
      <c r="F2082" s="17"/>
    </row>
    <row r="2083" spans="4:6" x14ac:dyDescent="0.25">
      <c r="D2083" s="16"/>
      <c r="F2083" s="17"/>
    </row>
    <row r="2084" spans="4:6" x14ac:dyDescent="0.25">
      <c r="D2084" s="16"/>
      <c r="F2084" s="17"/>
    </row>
    <row r="2085" spans="4:6" x14ac:dyDescent="0.25">
      <c r="D2085" s="16"/>
      <c r="F2085" s="17"/>
    </row>
    <row r="2086" spans="4:6" x14ac:dyDescent="0.25">
      <c r="D2086" s="16"/>
      <c r="F2086" s="17"/>
    </row>
    <row r="2087" spans="4:6" x14ac:dyDescent="0.25">
      <c r="D2087" s="16"/>
      <c r="F2087" s="17"/>
    </row>
    <row r="2088" spans="4:6" x14ac:dyDescent="0.25">
      <c r="D2088" s="16"/>
      <c r="F2088" s="17"/>
    </row>
    <row r="2089" spans="4:6" x14ac:dyDescent="0.25">
      <c r="D2089" s="16"/>
      <c r="F2089" s="17"/>
    </row>
    <row r="2090" spans="4:6" x14ac:dyDescent="0.25">
      <c r="D2090" s="16"/>
      <c r="F2090" s="17"/>
    </row>
    <row r="2091" spans="4:6" x14ac:dyDescent="0.25">
      <c r="D2091" s="16"/>
      <c r="F2091" s="17"/>
    </row>
    <row r="2092" spans="4:6" x14ac:dyDescent="0.25">
      <c r="D2092" s="16"/>
      <c r="F2092" s="17"/>
    </row>
    <row r="2093" spans="4:6" x14ac:dyDescent="0.25">
      <c r="D2093" s="20"/>
      <c r="F2093" s="17"/>
    </row>
    <row r="2094" spans="4:6" x14ac:dyDescent="0.25">
      <c r="D2094" s="20"/>
      <c r="F2094" s="17"/>
    </row>
    <row r="2095" spans="4:6" x14ac:dyDescent="0.25">
      <c r="D2095" s="20"/>
      <c r="F2095" s="17"/>
    </row>
    <row r="2096" spans="4:6" x14ac:dyDescent="0.25">
      <c r="D2096" s="20"/>
      <c r="F2096" s="17"/>
    </row>
    <row r="2097" spans="4:6" x14ac:dyDescent="0.25">
      <c r="D2097" s="20"/>
      <c r="F2097" s="17"/>
    </row>
    <row r="2098" spans="4:6" x14ac:dyDescent="0.25">
      <c r="D2098" s="20"/>
      <c r="F2098" s="17"/>
    </row>
    <row r="2099" spans="4:6" x14ac:dyDescent="0.25">
      <c r="D2099" s="20"/>
      <c r="F2099" s="17"/>
    </row>
    <row r="2100" spans="4:6" x14ac:dyDescent="0.25">
      <c r="D2100" s="20"/>
      <c r="F2100" s="17"/>
    </row>
    <row r="2101" spans="4:6" x14ac:dyDescent="0.25">
      <c r="D2101" s="20"/>
      <c r="F2101" s="17"/>
    </row>
    <row r="2102" spans="4:6" x14ac:dyDescent="0.25">
      <c r="D2102" s="20"/>
      <c r="F2102" s="17"/>
    </row>
    <row r="2103" spans="4:6" x14ac:dyDescent="0.25">
      <c r="D2103" s="20"/>
      <c r="F2103" s="17"/>
    </row>
    <row r="2104" spans="4:6" x14ac:dyDescent="0.25">
      <c r="D2104" s="20"/>
      <c r="F2104" s="17"/>
    </row>
    <row r="2105" spans="4:6" x14ac:dyDescent="0.25">
      <c r="D2105" s="20"/>
      <c r="F2105" s="17"/>
    </row>
    <row r="2106" spans="4:6" x14ac:dyDescent="0.25">
      <c r="D2106" s="20"/>
      <c r="F2106" s="17"/>
    </row>
    <row r="2107" spans="4:6" x14ac:dyDescent="0.25">
      <c r="D2107" s="20"/>
      <c r="F2107" s="17"/>
    </row>
    <row r="2108" spans="4:6" x14ac:dyDescent="0.25">
      <c r="D2108" s="20"/>
      <c r="F2108" s="17"/>
    </row>
    <row r="2109" spans="4:6" x14ac:dyDescent="0.25">
      <c r="D2109" s="20"/>
      <c r="F2109" s="17"/>
    </row>
    <row r="2110" spans="4:6" x14ac:dyDescent="0.25">
      <c r="D2110" s="20"/>
      <c r="F2110" s="17"/>
    </row>
    <row r="2111" spans="4:6" x14ac:dyDescent="0.25">
      <c r="D2111" s="20"/>
      <c r="F2111" s="17"/>
    </row>
    <row r="2112" spans="4:6" x14ac:dyDescent="0.25">
      <c r="D2112" s="20"/>
      <c r="F2112" s="17"/>
    </row>
    <row r="2113" spans="4:6" x14ac:dyDescent="0.25">
      <c r="D2113" s="20"/>
      <c r="F2113" s="17"/>
    </row>
    <row r="2114" spans="4:6" x14ac:dyDescent="0.25">
      <c r="D2114" s="20"/>
      <c r="F2114" s="17"/>
    </row>
    <row r="2115" spans="4:6" x14ac:dyDescent="0.25">
      <c r="D2115" s="20"/>
      <c r="F2115" s="17"/>
    </row>
    <row r="2116" spans="4:6" x14ac:dyDescent="0.25">
      <c r="D2116" s="20"/>
      <c r="F2116" s="17"/>
    </row>
    <row r="2117" spans="4:6" x14ac:dyDescent="0.25">
      <c r="D2117" s="20"/>
      <c r="F2117" s="17"/>
    </row>
    <row r="2118" spans="4:6" x14ac:dyDescent="0.25">
      <c r="D2118" s="20"/>
      <c r="F2118" s="17"/>
    </row>
    <row r="2119" spans="4:6" x14ac:dyDescent="0.25">
      <c r="D2119" s="20"/>
      <c r="F2119" s="17"/>
    </row>
    <row r="2120" spans="4:6" x14ac:dyDescent="0.25">
      <c r="D2120" s="20"/>
      <c r="F2120" s="17"/>
    </row>
    <row r="2121" spans="4:6" x14ac:dyDescent="0.25">
      <c r="D2121" s="20"/>
      <c r="F2121" s="17"/>
    </row>
    <row r="2122" spans="4:6" x14ac:dyDescent="0.25">
      <c r="D2122" s="20"/>
      <c r="F2122" s="17"/>
    </row>
    <row r="2123" spans="4:6" x14ac:dyDescent="0.25">
      <c r="D2123" s="20"/>
      <c r="F2123" s="17"/>
    </row>
    <row r="2124" spans="4:6" x14ac:dyDescent="0.25">
      <c r="D2124" s="20"/>
      <c r="F2124" s="17"/>
    </row>
    <row r="2125" spans="4:6" x14ac:dyDescent="0.25">
      <c r="D2125" s="20"/>
      <c r="F2125" s="17"/>
    </row>
    <row r="2126" spans="4:6" x14ac:dyDescent="0.25">
      <c r="D2126" s="20"/>
      <c r="F2126" s="17"/>
    </row>
    <row r="2127" spans="4:6" x14ac:dyDescent="0.25">
      <c r="D2127" s="20"/>
      <c r="F2127" s="17"/>
    </row>
    <row r="2128" spans="4:6" x14ac:dyDescent="0.25">
      <c r="D2128" s="20"/>
      <c r="F2128" s="17"/>
    </row>
    <row r="2129" spans="4:6" x14ac:dyDescent="0.25">
      <c r="D2129" s="20"/>
      <c r="F2129" s="17"/>
    </row>
    <row r="2130" spans="4:6" x14ac:dyDescent="0.25">
      <c r="D2130" s="20"/>
      <c r="F2130" s="17"/>
    </row>
    <row r="2131" spans="4:6" x14ac:dyDescent="0.25">
      <c r="D2131" s="20"/>
      <c r="F2131" s="17"/>
    </row>
    <row r="2132" spans="4:6" x14ac:dyDescent="0.25">
      <c r="D2132" s="20"/>
      <c r="F2132" s="17"/>
    </row>
    <row r="2133" spans="4:6" x14ac:dyDescent="0.25">
      <c r="D2133" s="20"/>
      <c r="F2133" s="17"/>
    </row>
    <row r="2134" spans="4:6" x14ac:dyDescent="0.25">
      <c r="D2134" s="20"/>
      <c r="F2134" s="17"/>
    </row>
    <row r="2135" spans="4:6" x14ac:dyDescent="0.25">
      <c r="D2135" s="20"/>
      <c r="F2135" s="17"/>
    </row>
    <row r="2136" spans="4:6" x14ac:dyDescent="0.25">
      <c r="D2136" s="20"/>
      <c r="F2136" s="17"/>
    </row>
    <row r="2137" spans="4:6" x14ac:dyDescent="0.25">
      <c r="D2137" s="20"/>
      <c r="F2137" s="17"/>
    </row>
    <row r="2138" spans="4:6" x14ac:dyDescent="0.25">
      <c r="D2138" s="20"/>
      <c r="F2138" s="17"/>
    </row>
    <row r="2139" spans="4:6" x14ac:dyDescent="0.25">
      <c r="D2139" s="20"/>
      <c r="F2139" s="17"/>
    </row>
    <row r="2140" spans="4:6" x14ac:dyDescent="0.25">
      <c r="D2140" s="20"/>
      <c r="F2140" s="17"/>
    </row>
    <row r="2141" spans="4:6" x14ac:dyDescent="0.25">
      <c r="D2141" s="20"/>
      <c r="F2141" s="17"/>
    </row>
    <row r="2142" spans="4:6" x14ac:dyDescent="0.25">
      <c r="D2142" s="20"/>
      <c r="F2142" s="17"/>
    </row>
    <row r="2143" spans="4:6" x14ac:dyDescent="0.25">
      <c r="D2143" s="20"/>
      <c r="F2143" s="17"/>
    </row>
    <row r="2144" spans="4:6" x14ac:dyDescent="0.25">
      <c r="D2144" s="20"/>
      <c r="F2144" s="17"/>
    </row>
    <row r="2145" spans="4:6" x14ac:dyDescent="0.25">
      <c r="D2145" s="20"/>
      <c r="F2145" s="17"/>
    </row>
    <row r="2146" spans="4:6" x14ac:dyDescent="0.25">
      <c r="D2146" s="20"/>
      <c r="F2146" s="17"/>
    </row>
    <row r="2147" spans="4:6" x14ac:dyDescent="0.25">
      <c r="D2147" s="20"/>
      <c r="F2147" s="17"/>
    </row>
    <row r="2148" spans="4:6" x14ac:dyDescent="0.25">
      <c r="D2148" s="20"/>
      <c r="F2148" s="17"/>
    </row>
    <row r="2149" spans="4:6" x14ac:dyDescent="0.25">
      <c r="D2149" s="20"/>
      <c r="F2149" s="17"/>
    </row>
    <row r="2150" spans="4:6" x14ac:dyDescent="0.25">
      <c r="D2150" s="20"/>
      <c r="F2150" s="17"/>
    </row>
    <row r="2151" spans="4:6" x14ac:dyDescent="0.25">
      <c r="D2151" s="20"/>
      <c r="F2151" s="17"/>
    </row>
    <row r="2152" spans="4:6" x14ac:dyDescent="0.25">
      <c r="D2152" s="20"/>
      <c r="F2152" s="17"/>
    </row>
    <row r="2153" spans="4:6" x14ac:dyDescent="0.25">
      <c r="D2153" s="20"/>
      <c r="F2153" s="17"/>
    </row>
    <row r="2154" spans="4:6" x14ac:dyDescent="0.25">
      <c r="D2154" s="20"/>
      <c r="F2154" s="17"/>
    </row>
    <row r="2155" spans="4:6" x14ac:dyDescent="0.25">
      <c r="D2155" s="20"/>
      <c r="F2155" s="17"/>
    </row>
    <row r="2156" spans="4:6" x14ac:dyDescent="0.25">
      <c r="D2156" s="20"/>
      <c r="F2156" s="17"/>
    </row>
    <row r="2157" spans="4:6" x14ac:dyDescent="0.25">
      <c r="D2157" s="20"/>
      <c r="F2157" s="17"/>
    </row>
    <row r="2158" spans="4:6" x14ac:dyDescent="0.25">
      <c r="D2158" s="20"/>
      <c r="F2158" s="17"/>
    </row>
    <row r="2159" spans="4:6" x14ac:dyDescent="0.25">
      <c r="D2159" s="20"/>
      <c r="F2159" s="17"/>
    </row>
    <row r="2160" spans="4:6" x14ac:dyDescent="0.25">
      <c r="D2160" s="20"/>
      <c r="F2160" s="17"/>
    </row>
    <row r="2161" spans="4:6" x14ac:dyDescent="0.25">
      <c r="D2161" s="20"/>
      <c r="F2161" s="17"/>
    </row>
    <row r="2162" spans="4:6" x14ac:dyDescent="0.25">
      <c r="D2162" s="20"/>
      <c r="F2162" s="17"/>
    </row>
    <row r="2163" spans="4:6" x14ac:dyDescent="0.25">
      <c r="D2163" s="20"/>
      <c r="F2163" s="17"/>
    </row>
    <row r="2164" spans="4:6" x14ac:dyDescent="0.25">
      <c r="D2164" s="20"/>
      <c r="F2164" s="17"/>
    </row>
    <row r="2165" spans="4:6" x14ac:dyDescent="0.25">
      <c r="D2165" s="20"/>
      <c r="F2165" s="17"/>
    </row>
    <row r="2166" spans="4:6" x14ac:dyDescent="0.25">
      <c r="D2166" s="20"/>
      <c r="F2166" s="17"/>
    </row>
    <row r="2167" spans="4:6" x14ac:dyDescent="0.25">
      <c r="D2167" s="20"/>
      <c r="F2167" s="17"/>
    </row>
    <row r="2168" spans="4:6" x14ac:dyDescent="0.25">
      <c r="D2168" s="20"/>
      <c r="F2168" s="17"/>
    </row>
    <row r="2169" spans="4:6" x14ac:dyDescent="0.25">
      <c r="D2169" s="20"/>
      <c r="F2169" s="17"/>
    </row>
    <row r="2170" spans="4:6" x14ac:dyDescent="0.25">
      <c r="D2170" s="20"/>
      <c r="F2170" s="17"/>
    </row>
    <row r="2171" spans="4:6" x14ac:dyDescent="0.25">
      <c r="D2171" s="20"/>
      <c r="F2171" s="17"/>
    </row>
    <row r="2172" spans="4:6" x14ac:dyDescent="0.25">
      <c r="D2172" s="20"/>
      <c r="F2172" s="17"/>
    </row>
    <row r="2173" spans="4:6" x14ac:dyDescent="0.25">
      <c r="D2173" s="20"/>
      <c r="F2173" s="17"/>
    </row>
    <row r="2174" spans="4:6" x14ac:dyDescent="0.25">
      <c r="D2174" s="20"/>
      <c r="F2174" s="17"/>
    </row>
    <row r="2175" spans="4:6" x14ac:dyDescent="0.25">
      <c r="D2175" s="20"/>
      <c r="F2175" s="17"/>
    </row>
    <row r="2176" spans="4:6" x14ac:dyDescent="0.25">
      <c r="D2176" s="20"/>
      <c r="F2176" s="17"/>
    </row>
    <row r="2177" spans="4:6" x14ac:dyDescent="0.25">
      <c r="D2177" s="20"/>
      <c r="F2177" s="17"/>
    </row>
    <row r="2178" spans="4:6" x14ac:dyDescent="0.25">
      <c r="D2178" s="20"/>
      <c r="F2178" s="17"/>
    </row>
    <row r="2179" spans="4:6" x14ac:dyDescent="0.25">
      <c r="D2179" s="20"/>
      <c r="F2179" s="17"/>
    </row>
    <row r="2180" spans="4:6" x14ac:dyDescent="0.25">
      <c r="D2180" s="20"/>
      <c r="F2180" s="17"/>
    </row>
    <row r="2181" spans="4:6" x14ac:dyDescent="0.25">
      <c r="D2181" s="20"/>
      <c r="F2181" s="17"/>
    </row>
    <row r="2182" spans="4:6" x14ac:dyDescent="0.25">
      <c r="D2182" s="20"/>
      <c r="F2182" s="17"/>
    </row>
    <row r="2183" spans="4:6" x14ac:dyDescent="0.25">
      <c r="D2183" s="20"/>
      <c r="F2183" s="17"/>
    </row>
    <row r="2184" spans="4:6" x14ac:dyDescent="0.25">
      <c r="D2184" s="20"/>
      <c r="F2184" s="17"/>
    </row>
    <row r="2185" spans="4:6" x14ac:dyDescent="0.25">
      <c r="D2185" s="20"/>
      <c r="F2185" s="17"/>
    </row>
    <row r="2186" spans="4:6" x14ac:dyDescent="0.25">
      <c r="D2186" s="20"/>
      <c r="F2186" s="17"/>
    </row>
    <row r="2187" spans="4:6" x14ac:dyDescent="0.25">
      <c r="D2187" s="20"/>
      <c r="F2187" s="17"/>
    </row>
    <row r="2188" spans="4:6" x14ac:dyDescent="0.25">
      <c r="D2188" s="20"/>
      <c r="F2188" s="17"/>
    </row>
    <row r="2189" spans="4:6" x14ac:dyDescent="0.25">
      <c r="D2189" s="20"/>
      <c r="F2189" s="17"/>
    </row>
    <row r="2190" spans="4:6" x14ac:dyDescent="0.25">
      <c r="D2190" s="20"/>
      <c r="F2190" s="17"/>
    </row>
    <row r="2191" spans="4:6" x14ac:dyDescent="0.25">
      <c r="D2191" s="20"/>
      <c r="F2191" s="17"/>
    </row>
    <row r="2192" spans="4:6" x14ac:dyDescent="0.25">
      <c r="D2192" s="20"/>
      <c r="F2192" s="17"/>
    </row>
    <row r="2193" spans="4:6" x14ac:dyDescent="0.25">
      <c r="D2193" s="20"/>
      <c r="F2193" s="17"/>
    </row>
    <row r="2194" spans="4:6" x14ac:dyDescent="0.25">
      <c r="D2194" s="20"/>
      <c r="F2194" s="17"/>
    </row>
    <row r="2195" spans="4:6" x14ac:dyDescent="0.25">
      <c r="D2195" s="20"/>
      <c r="F2195" s="17"/>
    </row>
    <row r="2196" spans="4:6" x14ac:dyDescent="0.25">
      <c r="D2196" s="20"/>
      <c r="F2196" s="17"/>
    </row>
    <row r="2197" spans="4:6" x14ac:dyDescent="0.25">
      <c r="D2197" s="20"/>
      <c r="F2197" s="17"/>
    </row>
    <row r="2198" spans="4:6" x14ac:dyDescent="0.25">
      <c r="D2198" s="20"/>
      <c r="F2198" s="17"/>
    </row>
    <row r="2199" spans="4:6" x14ac:dyDescent="0.25">
      <c r="D2199" s="20"/>
      <c r="F2199" s="17"/>
    </row>
    <row r="2200" spans="4:6" x14ac:dyDescent="0.25">
      <c r="D2200" s="20"/>
      <c r="F2200" s="17"/>
    </row>
    <row r="2201" spans="4:6" x14ac:dyDescent="0.25">
      <c r="D2201" s="20"/>
      <c r="F2201" s="17"/>
    </row>
    <row r="2202" spans="4:6" x14ac:dyDescent="0.25">
      <c r="D2202" s="20"/>
      <c r="F2202" s="17"/>
    </row>
    <row r="2203" spans="4:6" x14ac:dyDescent="0.25">
      <c r="D2203" s="20"/>
      <c r="F2203" s="17"/>
    </row>
    <row r="2204" spans="4:6" x14ac:dyDescent="0.25">
      <c r="D2204" s="20"/>
      <c r="F2204" s="17"/>
    </row>
    <row r="2205" spans="4:6" x14ac:dyDescent="0.25">
      <c r="D2205" s="20"/>
      <c r="F2205" s="17"/>
    </row>
    <row r="2206" spans="4:6" x14ac:dyDescent="0.25">
      <c r="D2206" s="20"/>
      <c r="F2206" s="17"/>
    </row>
    <row r="2207" spans="4:6" x14ac:dyDescent="0.25">
      <c r="D2207" s="20"/>
      <c r="F2207" s="17"/>
    </row>
    <row r="2208" spans="4:6" x14ac:dyDescent="0.25">
      <c r="D2208" s="20"/>
      <c r="F2208" s="17"/>
    </row>
    <row r="2209" spans="4:6" x14ac:dyDescent="0.25">
      <c r="D2209" s="20"/>
      <c r="F2209" s="17"/>
    </row>
    <row r="2210" spans="4:6" x14ac:dyDescent="0.25">
      <c r="D2210" s="20"/>
      <c r="F2210" s="17"/>
    </row>
    <row r="2211" spans="4:6" x14ac:dyDescent="0.25">
      <c r="D2211" s="20"/>
      <c r="F2211" s="17"/>
    </row>
    <row r="2212" spans="4:6" x14ac:dyDescent="0.25">
      <c r="D2212" s="20"/>
      <c r="F2212" s="17"/>
    </row>
    <row r="2213" spans="4:6" x14ac:dyDescent="0.25">
      <c r="D2213" s="20"/>
      <c r="F2213" s="17"/>
    </row>
    <row r="2214" spans="4:6" x14ac:dyDescent="0.25">
      <c r="D2214" s="20"/>
      <c r="F2214" s="17"/>
    </row>
    <row r="2215" spans="4:6" x14ac:dyDescent="0.25">
      <c r="D2215" s="20"/>
      <c r="F2215" s="17"/>
    </row>
    <row r="2216" spans="4:6" x14ac:dyDescent="0.25">
      <c r="D2216" s="20"/>
      <c r="F2216" s="17"/>
    </row>
    <row r="2217" spans="4:6" x14ac:dyDescent="0.25">
      <c r="D2217" s="20"/>
      <c r="F2217" s="17"/>
    </row>
    <row r="2218" spans="4:6" x14ac:dyDescent="0.25">
      <c r="D2218" s="20"/>
      <c r="F2218" s="17"/>
    </row>
    <row r="2219" spans="4:6" x14ac:dyDescent="0.25">
      <c r="D2219" s="20"/>
      <c r="F2219" s="17"/>
    </row>
    <row r="2220" spans="4:6" x14ac:dyDescent="0.25">
      <c r="D2220" s="20"/>
      <c r="F2220" s="17"/>
    </row>
    <row r="2221" spans="4:6" x14ac:dyDescent="0.25">
      <c r="D2221" s="20"/>
      <c r="F2221" s="17"/>
    </row>
    <row r="2222" spans="4:6" x14ac:dyDescent="0.25">
      <c r="D2222" s="20"/>
      <c r="F2222" s="17"/>
    </row>
    <row r="2223" spans="4:6" x14ac:dyDescent="0.25">
      <c r="D2223" s="20"/>
      <c r="F2223" s="17"/>
    </row>
    <row r="2224" spans="4:6" x14ac:dyDescent="0.25">
      <c r="D2224" s="20"/>
      <c r="F2224" s="17"/>
    </row>
    <row r="2225" spans="4:6" x14ac:dyDescent="0.25">
      <c r="D2225" s="20"/>
      <c r="F2225" s="17"/>
    </row>
    <row r="2226" spans="4:6" x14ac:dyDescent="0.25">
      <c r="D2226" s="20"/>
      <c r="F2226" s="17"/>
    </row>
    <row r="2227" spans="4:6" x14ac:dyDescent="0.25">
      <c r="D2227" s="20"/>
      <c r="F2227" s="17"/>
    </row>
    <row r="2228" spans="4:6" x14ac:dyDescent="0.25">
      <c r="D2228" s="20"/>
      <c r="F2228" s="17"/>
    </row>
    <row r="2229" spans="4:6" x14ac:dyDescent="0.25">
      <c r="D2229" s="20"/>
      <c r="F2229" s="17"/>
    </row>
    <row r="2230" spans="4:6" x14ac:dyDescent="0.25">
      <c r="D2230" s="20"/>
      <c r="F2230" s="17"/>
    </row>
    <row r="2231" spans="4:6" x14ac:dyDescent="0.25">
      <c r="D2231" s="20"/>
      <c r="F2231" s="17"/>
    </row>
    <row r="2232" spans="4:6" x14ac:dyDescent="0.25">
      <c r="D2232" s="20"/>
      <c r="F2232" s="17"/>
    </row>
    <row r="2233" spans="4:6" x14ac:dyDescent="0.25">
      <c r="D2233" s="20"/>
      <c r="F2233" s="17"/>
    </row>
    <row r="2234" spans="4:6" x14ac:dyDescent="0.25">
      <c r="D2234" s="20"/>
      <c r="F2234" s="17"/>
    </row>
    <row r="2235" spans="4:6" x14ac:dyDescent="0.25">
      <c r="D2235" s="20"/>
      <c r="F2235" s="17"/>
    </row>
    <row r="2236" spans="4:6" x14ac:dyDescent="0.25">
      <c r="D2236" s="20"/>
      <c r="F2236" s="17"/>
    </row>
    <row r="2237" spans="4:6" x14ac:dyDescent="0.25">
      <c r="D2237" s="20"/>
      <c r="F2237" s="17"/>
    </row>
    <row r="2238" spans="4:6" x14ac:dyDescent="0.25">
      <c r="D2238" s="20"/>
      <c r="F2238" s="17"/>
    </row>
    <row r="2239" spans="4:6" x14ac:dyDescent="0.25">
      <c r="D2239" s="20"/>
      <c r="F2239" s="17"/>
    </row>
    <row r="2240" spans="4:6" x14ac:dyDescent="0.25">
      <c r="D2240" s="20"/>
      <c r="F2240" s="17"/>
    </row>
    <row r="2241" spans="4:6" x14ac:dyDescent="0.25">
      <c r="D2241" s="20"/>
      <c r="F2241" s="17"/>
    </row>
    <row r="2242" spans="4:6" x14ac:dyDescent="0.25">
      <c r="D2242" s="20"/>
      <c r="F2242" s="17"/>
    </row>
    <row r="2243" spans="4:6" x14ac:dyDescent="0.25">
      <c r="D2243" s="20"/>
      <c r="F2243" s="17"/>
    </row>
    <row r="2244" spans="4:6" x14ac:dyDescent="0.25">
      <c r="D2244" s="20"/>
      <c r="F2244" s="17"/>
    </row>
    <row r="2245" spans="4:6" x14ac:dyDescent="0.25">
      <c r="D2245" s="20"/>
      <c r="F2245" s="17"/>
    </row>
    <row r="2246" spans="4:6" x14ac:dyDescent="0.25">
      <c r="D2246" s="20"/>
      <c r="F2246" s="17"/>
    </row>
    <row r="2247" spans="4:6" x14ac:dyDescent="0.25">
      <c r="D2247" s="20"/>
      <c r="F2247" s="17"/>
    </row>
    <row r="2248" spans="4:6" x14ac:dyDescent="0.25">
      <c r="D2248" s="20"/>
      <c r="F2248" s="17"/>
    </row>
    <row r="2249" spans="4:6" x14ac:dyDescent="0.25">
      <c r="D2249" s="20"/>
      <c r="F2249" s="17"/>
    </row>
    <row r="2250" spans="4:6" x14ac:dyDescent="0.25">
      <c r="D2250" s="20"/>
      <c r="F2250" s="17"/>
    </row>
    <row r="2251" spans="4:6" x14ac:dyDescent="0.25">
      <c r="D2251" s="20"/>
      <c r="F2251" s="17"/>
    </row>
    <row r="2252" spans="4:6" x14ac:dyDescent="0.25">
      <c r="D2252" s="20"/>
      <c r="F2252" s="17"/>
    </row>
    <row r="2253" spans="4:6" x14ac:dyDescent="0.25">
      <c r="D2253" s="20"/>
      <c r="F2253" s="17"/>
    </row>
    <row r="2254" spans="4:6" x14ac:dyDescent="0.25">
      <c r="D2254" s="20"/>
      <c r="F2254" s="17"/>
    </row>
    <row r="2255" spans="4:6" x14ac:dyDescent="0.25">
      <c r="D2255" s="20"/>
      <c r="F2255" s="17"/>
    </row>
    <row r="2256" spans="4:6" x14ac:dyDescent="0.25">
      <c r="D2256" s="20"/>
      <c r="F2256" s="17"/>
    </row>
    <row r="2257" spans="4:6" x14ac:dyDescent="0.25">
      <c r="D2257" s="20"/>
      <c r="F2257" s="17"/>
    </row>
    <row r="2258" spans="4:6" x14ac:dyDescent="0.25">
      <c r="D2258" s="20"/>
      <c r="F2258" s="17"/>
    </row>
    <row r="2259" spans="4:6" x14ac:dyDescent="0.25">
      <c r="D2259" s="20"/>
      <c r="F2259" s="17"/>
    </row>
    <row r="2260" spans="4:6" x14ac:dyDescent="0.25">
      <c r="D2260" s="20"/>
      <c r="F2260" s="17"/>
    </row>
    <row r="2261" spans="4:6" x14ac:dyDescent="0.25">
      <c r="D2261" s="20"/>
      <c r="F2261" s="17"/>
    </row>
    <row r="2262" spans="4:6" x14ac:dyDescent="0.25">
      <c r="D2262" s="20"/>
      <c r="F2262" s="17"/>
    </row>
    <row r="2263" spans="4:6" x14ac:dyDescent="0.25">
      <c r="D2263" s="20"/>
      <c r="F2263" s="17"/>
    </row>
    <row r="2264" spans="4:6" x14ac:dyDescent="0.25">
      <c r="D2264" s="20"/>
      <c r="F2264" s="17"/>
    </row>
    <row r="2265" spans="4:6" x14ac:dyDescent="0.25">
      <c r="D2265" s="20"/>
      <c r="F2265" s="17"/>
    </row>
    <row r="2266" spans="4:6" x14ac:dyDescent="0.25">
      <c r="D2266" s="20"/>
      <c r="F2266" s="17"/>
    </row>
    <row r="2267" spans="4:6" x14ac:dyDescent="0.25">
      <c r="D2267" s="20"/>
      <c r="F2267" s="17"/>
    </row>
    <row r="2268" spans="4:6" x14ac:dyDescent="0.25">
      <c r="D2268" s="20"/>
      <c r="F2268" s="17"/>
    </row>
    <row r="2269" spans="4:6" x14ac:dyDescent="0.25">
      <c r="D2269" s="20"/>
      <c r="F2269" s="17"/>
    </row>
    <row r="2270" spans="4:6" x14ac:dyDescent="0.25">
      <c r="D2270" s="20"/>
      <c r="F2270" s="17"/>
    </row>
    <row r="2271" spans="4:6" x14ac:dyDescent="0.25">
      <c r="D2271" s="20"/>
      <c r="F2271" s="17"/>
    </row>
    <row r="2272" spans="4:6" x14ac:dyDescent="0.25">
      <c r="D2272" s="20"/>
      <c r="F2272" s="17"/>
    </row>
    <row r="2273" spans="4:6" x14ac:dyDescent="0.25">
      <c r="D2273" s="20"/>
      <c r="F2273" s="17"/>
    </row>
    <row r="2274" spans="4:6" x14ac:dyDescent="0.25">
      <c r="D2274" s="20"/>
      <c r="F2274" s="17"/>
    </row>
    <row r="2275" spans="4:6" x14ac:dyDescent="0.25">
      <c r="D2275" s="20"/>
      <c r="F2275" s="17"/>
    </row>
    <row r="2276" spans="4:6" x14ac:dyDescent="0.25">
      <c r="D2276" s="20"/>
      <c r="F2276" s="17"/>
    </row>
    <row r="2277" spans="4:6" x14ac:dyDescent="0.25">
      <c r="D2277" s="20"/>
      <c r="F2277" s="17"/>
    </row>
    <row r="2278" spans="4:6" x14ac:dyDescent="0.25">
      <c r="D2278" s="20"/>
      <c r="F2278" s="17"/>
    </row>
    <row r="2279" spans="4:6" x14ac:dyDescent="0.25">
      <c r="D2279" s="20"/>
      <c r="F2279" s="17"/>
    </row>
    <row r="2280" spans="4:6" x14ac:dyDescent="0.25">
      <c r="D2280" s="20"/>
      <c r="F2280" s="17"/>
    </row>
    <row r="2281" spans="4:6" x14ac:dyDescent="0.25">
      <c r="D2281" s="20"/>
      <c r="F2281" s="17"/>
    </row>
    <row r="2282" spans="4:6" x14ac:dyDescent="0.25">
      <c r="D2282" s="20"/>
      <c r="F2282" s="17"/>
    </row>
    <row r="2283" spans="4:6" x14ac:dyDescent="0.25">
      <c r="D2283" s="20"/>
      <c r="F2283" s="17"/>
    </row>
    <row r="2284" spans="4:6" x14ac:dyDescent="0.25">
      <c r="D2284" s="20"/>
      <c r="F2284" s="17"/>
    </row>
    <row r="2285" spans="4:6" x14ac:dyDescent="0.25">
      <c r="D2285" s="20"/>
      <c r="F2285" s="17"/>
    </row>
    <row r="2286" spans="4:6" x14ac:dyDescent="0.25">
      <c r="D2286" s="20"/>
      <c r="F2286" s="17"/>
    </row>
    <row r="2287" spans="4:6" x14ac:dyDescent="0.25">
      <c r="D2287" s="20"/>
      <c r="F2287" s="17"/>
    </row>
    <row r="2288" spans="4:6" x14ac:dyDescent="0.25">
      <c r="D2288" s="20"/>
      <c r="F2288" s="17"/>
    </row>
    <row r="2289" spans="4:6" x14ac:dyDescent="0.25">
      <c r="D2289" s="20"/>
      <c r="F2289" s="17"/>
    </row>
    <row r="2290" spans="4:6" x14ac:dyDescent="0.25">
      <c r="D2290" s="20"/>
      <c r="F2290" s="17"/>
    </row>
    <row r="2291" spans="4:6" x14ac:dyDescent="0.25">
      <c r="D2291" s="20"/>
      <c r="F2291" s="17"/>
    </row>
    <row r="2292" spans="4:6" x14ac:dyDescent="0.25">
      <c r="D2292" s="20"/>
      <c r="F2292" s="17"/>
    </row>
    <row r="2293" spans="4:6" x14ac:dyDescent="0.25">
      <c r="D2293" s="20"/>
      <c r="F2293" s="17"/>
    </row>
    <row r="2294" spans="4:6" x14ac:dyDescent="0.25">
      <c r="D2294" s="20"/>
      <c r="F2294" s="17"/>
    </row>
    <row r="2295" spans="4:6" x14ac:dyDescent="0.25">
      <c r="D2295" s="20"/>
      <c r="F2295" s="17"/>
    </row>
    <row r="2296" spans="4:6" x14ac:dyDescent="0.25">
      <c r="D2296" s="20"/>
      <c r="F2296" s="17"/>
    </row>
    <row r="2297" spans="4:6" x14ac:dyDescent="0.25">
      <c r="D2297" s="20"/>
      <c r="F2297" s="17"/>
    </row>
    <row r="2298" spans="4:6" x14ac:dyDescent="0.25">
      <c r="D2298" s="20"/>
      <c r="F2298" s="17"/>
    </row>
    <row r="2299" spans="4:6" x14ac:dyDescent="0.25">
      <c r="D2299" s="20"/>
      <c r="F2299" s="17"/>
    </row>
    <row r="2300" spans="4:6" x14ac:dyDescent="0.25">
      <c r="D2300" s="20"/>
      <c r="F2300" s="17"/>
    </row>
    <row r="2301" spans="4:6" x14ac:dyDescent="0.25">
      <c r="D2301" s="20"/>
      <c r="F2301" s="17"/>
    </row>
    <row r="2302" spans="4:6" x14ac:dyDescent="0.25">
      <c r="D2302" s="20"/>
      <c r="F2302" s="17"/>
    </row>
    <row r="2303" spans="4:6" x14ac:dyDescent="0.25">
      <c r="D2303" s="20"/>
      <c r="F2303" s="17"/>
    </row>
    <row r="2304" spans="4:6" x14ac:dyDescent="0.25">
      <c r="D2304" s="20"/>
      <c r="F2304" s="17"/>
    </row>
    <row r="2305" spans="4:6" x14ac:dyDescent="0.25">
      <c r="D2305" s="20"/>
      <c r="F2305" s="17"/>
    </row>
    <row r="2306" spans="4:6" x14ac:dyDescent="0.25">
      <c r="D2306" s="20"/>
      <c r="F2306" s="17"/>
    </row>
    <row r="2307" spans="4:6" x14ac:dyDescent="0.25">
      <c r="D2307" s="20"/>
      <c r="F2307" s="17"/>
    </row>
    <row r="2308" spans="4:6" x14ac:dyDescent="0.25">
      <c r="D2308" s="20"/>
      <c r="F2308" s="17"/>
    </row>
    <row r="2309" spans="4:6" x14ac:dyDescent="0.25">
      <c r="D2309" s="20"/>
      <c r="F2309" s="17"/>
    </row>
    <row r="2310" spans="4:6" x14ac:dyDescent="0.25">
      <c r="D2310" s="20"/>
      <c r="F2310" s="17"/>
    </row>
    <row r="2311" spans="4:6" x14ac:dyDescent="0.25">
      <c r="D2311" s="20"/>
      <c r="F2311" s="17"/>
    </row>
    <row r="2312" spans="4:6" x14ac:dyDescent="0.25">
      <c r="D2312" s="20"/>
      <c r="F2312" s="17"/>
    </row>
    <row r="2313" spans="4:6" x14ac:dyDescent="0.25">
      <c r="D2313" s="20"/>
      <c r="F2313" s="17"/>
    </row>
    <row r="2314" spans="4:6" x14ac:dyDescent="0.25">
      <c r="D2314" s="20"/>
      <c r="F2314" s="17"/>
    </row>
    <row r="2315" spans="4:6" x14ac:dyDescent="0.25">
      <c r="D2315" s="20"/>
      <c r="F2315" s="17"/>
    </row>
    <row r="2316" spans="4:6" x14ac:dyDescent="0.25">
      <c r="D2316" s="20"/>
      <c r="F2316" s="17"/>
    </row>
    <row r="2317" spans="4:6" x14ac:dyDescent="0.25">
      <c r="D2317" s="20"/>
      <c r="F2317" s="17"/>
    </row>
    <row r="2318" spans="4:6" x14ac:dyDescent="0.25">
      <c r="D2318" s="20"/>
      <c r="F2318" s="17"/>
    </row>
    <row r="2319" spans="4:6" x14ac:dyDescent="0.25">
      <c r="D2319" s="20"/>
      <c r="F2319" s="17"/>
    </row>
    <row r="2320" spans="4:6" x14ac:dyDescent="0.25">
      <c r="D2320" s="20"/>
      <c r="F2320" s="17"/>
    </row>
    <row r="2321" spans="4:6" x14ac:dyDescent="0.25">
      <c r="D2321" s="20"/>
      <c r="F2321" s="17"/>
    </row>
    <row r="2322" spans="4:6" x14ac:dyDescent="0.25">
      <c r="D2322" s="20"/>
      <c r="F2322" s="17"/>
    </row>
    <row r="2323" spans="4:6" x14ac:dyDescent="0.25">
      <c r="D2323" s="20"/>
      <c r="F2323" s="17"/>
    </row>
    <row r="2324" spans="4:6" x14ac:dyDescent="0.25">
      <c r="D2324" s="20"/>
      <c r="F2324" s="17"/>
    </row>
    <row r="2325" spans="4:6" x14ac:dyDescent="0.25">
      <c r="D2325" s="20"/>
      <c r="F2325" s="17"/>
    </row>
    <row r="2326" spans="4:6" x14ac:dyDescent="0.25">
      <c r="D2326" s="20"/>
      <c r="F2326" s="17"/>
    </row>
    <row r="2327" spans="4:6" x14ac:dyDescent="0.25">
      <c r="D2327" s="20"/>
      <c r="F2327" s="17"/>
    </row>
    <row r="2328" spans="4:6" x14ac:dyDescent="0.25">
      <c r="D2328" s="20"/>
      <c r="F2328" s="17"/>
    </row>
    <row r="2329" spans="4:6" x14ac:dyDescent="0.25">
      <c r="D2329" s="20"/>
      <c r="F2329" s="17"/>
    </row>
    <row r="2330" spans="4:6" x14ac:dyDescent="0.25">
      <c r="D2330" s="20"/>
      <c r="F2330" s="17"/>
    </row>
    <row r="2331" spans="4:6" x14ac:dyDescent="0.25">
      <c r="D2331" s="20"/>
      <c r="F2331" s="17"/>
    </row>
    <row r="2332" spans="4:6" x14ac:dyDescent="0.25">
      <c r="D2332" s="20"/>
      <c r="F2332" s="17"/>
    </row>
    <row r="2333" spans="4:6" x14ac:dyDescent="0.25">
      <c r="D2333" s="20"/>
      <c r="F2333" s="17"/>
    </row>
    <row r="2334" spans="4:6" x14ac:dyDescent="0.25">
      <c r="D2334" s="20"/>
      <c r="F2334" s="17"/>
    </row>
    <row r="2335" spans="4:6" x14ac:dyDescent="0.25">
      <c r="D2335" s="20"/>
      <c r="F2335" s="17"/>
    </row>
    <row r="2336" spans="4:6" x14ac:dyDescent="0.25">
      <c r="F2336" s="17"/>
    </row>
    <row r="2337" spans="6:6" x14ac:dyDescent="0.25">
      <c r="F2337" s="17"/>
    </row>
    <row r="2338" spans="6:6" x14ac:dyDescent="0.25">
      <c r="F2338" s="17"/>
    </row>
    <row r="2339" spans="6:6" x14ac:dyDescent="0.25">
      <c r="F2339" s="17"/>
    </row>
    <row r="2340" spans="6:6" x14ac:dyDescent="0.25">
      <c r="F2340" s="17"/>
    </row>
    <row r="2341" spans="6:6" x14ac:dyDescent="0.25">
      <c r="F2341" s="17"/>
    </row>
    <row r="2342" spans="6:6" x14ac:dyDescent="0.25">
      <c r="F2342" s="17"/>
    </row>
    <row r="2343" spans="6:6" x14ac:dyDescent="0.25">
      <c r="F2343" s="17"/>
    </row>
    <row r="2344" spans="6:6" x14ac:dyDescent="0.25">
      <c r="F2344" s="17"/>
    </row>
    <row r="2345" spans="6:6" x14ac:dyDescent="0.25">
      <c r="F2345" s="17"/>
    </row>
    <row r="2346" spans="6:6" x14ac:dyDescent="0.25">
      <c r="F2346" s="17"/>
    </row>
    <row r="2347" spans="6:6" x14ac:dyDescent="0.25">
      <c r="F2347" s="17"/>
    </row>
    <row r="2348" spans="6:6" x14ac:dyDescent="0.25">
      <c r="F2348" s="17"/>
    </row>
    <row r="2349" spans="6:6" x14ac:dyDescent="0.25">
      <c r="F2349" s="17"/>
    </row>
    <row r="2350" spans="6:6" x14ac:dyDescent="0.25">
      <c r="F2350" s="17"/>
    </row>
    <row r="2351" spans="6:6" x14ac:dyDescent="0.25">
      <c r="F2351" s="17"/>
    </row>
    <row r="2352" spans="6:6" x14ac:dyDescent="0.25">
      <c r="F2352" s="17"/>
    </row>
    <row r="2353" spans="6:6" x14ac:dyDescent="0.25">
      <c r="F2353" s="17"/>
    </row>
    <row r="2354" spans="6:6" x14ac:dyDescent="0.25">
      <c r="F2354" s="17"/>
    </row>
    <row r="2355" spans="6:6" x14ac:dyDescent="0.25">
      <c r="F2355" s="17"/>
    </row>
    <row r="2356" spans="6:6" x14ac:dyDescent="0.25">
      <c r="F2356" s="17"/>
    </row>
    <row r="2357" spans="6:6" x14ac:dyDescent="0.25">
      <c r="F2357" s="17"/>
    </row>
    <row r="2358" spans="6:6" x14ac:dyDescent="0.25">
      <c r="F2358" s="17"/>
    </row>
    <row r="2359" spans="6:6" x14ac:dyDescent="0.25">
      <c r="F2359" s="17"/>
    </row>
    <row r="2360" spans="6:6" x14ac:dyDescent="0.25">
      <c r="F2360" s="17"/>
    </row>
    <row r="2361" spans="6:6" x14ac:dyDescent="0.25">
      <c r="F2361" s="17"/>
    </row>
    <row r="2362" spans="6:6" x14ac:dyDescent="0.25">
      <c r="F2362" s="17"/>
    </row>
    <row r="2363" spans="6:6" x14ac:dyDescent="0.25">
      <c r="F2363" s="17"/>
    </row>
    <row r="2364" spans="6:6" x14ac:dyDescent="0.25">
      <c r="F2364" s="17"/>
    </row>
    <row r="2365" spans="6:6" x14ac:dyDescent="0.25">
      <c r="F2365" s="17"/>
    </row>
    <row r="2366" spans="6:6" x14ac:dyDescent="0.25">
      <c r="F2366" s="17"/>
    </row>
    <row r="2367" spans="6:6" x14ac:dyDescent="0.25">
      <c r="F2367" s="17"/>
    </row>
    <row r="2368" spans="6:6" x14ac:dyDescent="0.25">
      <c r="F2368" s="17"/>
    </row>
    <row r="2369" spans="6:6" x14ac:dyDescent="0.25">
      <c r="F2369" s="17"/>
    </row>
    <row r="2370" spans="6:6" x14ac:dyDescent="0.25">
      <c r="F2370" s="17"/>
    </row>
    <row r="2371" spans="6:6" x14ac:dyDescent="0.25">
      <c r="F2371" s="17"/>
    </row>
    <row r="2372" spans="6:6" x14ac:dyDescent="0.25">
      <c r="F2372" s="17"/>
    </row>
    <row r="2373" spans="6:6" x14ac:dyDescent="0.25">
      <c r="F2373" s="17"/>
    </row>
    <row r="2374" spans="6:6" x14ac:dyDescent="0.25">
      <c r="F2374" s="17"/>
    </row>
    <row r="2375" spans="6:6" x14ac:dyDescent="0.25">
      <c r="F2375" s="17"/>
    </row>
    <row r="2376" spans="6:6" x14ac:dyDescent="0.25">
      <c r="F2376" s="17"/>
    </row>
    <row r="2377" spans="6:6" x14ac:dyDescent="0.25">
      <c r="F2377" s="17"/>
    </row>
    <row r="2378" spans="6:6" x14ac:dyDescent="0.25">
      <c r="F2378" s="17"/>
    </row>
    <row r="2379" spans="6:6" x14ac:dyDescent="0.25">
      <c r="F2379" s="17"/>
    </row>
    <row r="2380" spans="6:6" x14ac:dyDescent="0.25">
      <c r="F2380" s="17"/>
    </row>
    <row r="2381" spans="6:6" x14ac:dyDescent="0.25">
      <c r="F2381" s="17"/>
    </row>
    <row r="2382" spans="6:6" x14ac:dyDescent="0.25">
      <c r="F2382" s="17"/>
    </row>
    <row r="2383" spans="6:6" x14ac:dyDescent="0.25">
      <c r="F2383" s="17"/>
    </row>
    <row r="2384" spans="6:6" x14ac:dyDescent="0.25">
      <c r="F2384" s="17"/>
    </row>
    <row r="2385" spans="6:6" x14ac:dyDescent="0.25">
      <c r="F2385" s="17"/>
    </row>
    <row r="2386" spans="6:6" x14ac:dyDescent="0.25">
      <c r="F2386" s="17"/>
    </row>
    <row r="2387" spans="6:6" x14ac:dyDescent="0.25">
      <c r="F2387" s="17"/>
    </row>
    <row r="2388" spans="6:6" x14ac:dyDescent="0.25">
      <c r="F2388" s="17"/>
    </row>
    <row r="2389" spans="6:6" x14ac:dyDescent="0.25">
      <c r="F2389" s="17"/>
    </row>
    <row r="2390" spans="6:6" x14ac:dyDescent="0.25">
      <c r="F2390" s="17"/>
    </row>
    <row r="2391" spans="6:6" x14ac:dyDescent="0.25">
      <c r="F2391" s="17"/>
    </row>
    <row r="2392" spans="6:6" x14ac:dyDescent="0.25">
      <c r="F2392" s="17"/>
    </row>
    <row r="2393" spans="6:6" x14ac:dyDescent="0.25">
      <c r="F2393" s="17"/>
    </row>
    <row r="2394" spans="6:6" x14ac:dyDescent="0.25">
      <c r="F2394" s="17"/>
    </row>
    <row r="2395" spans="6:6" x14ac:dyDescent="0.25">
      <c r="F2395" s="17"/>
    </row>
    <row r="2396" spans="6:6" x14ac:dyDescent="0.25">
      <c r="F2396" s="17"/>
    </row>
    <row r="2397" spans="6:6" x14ac:dyDescent="0.25">
      <c r="F2397" s="17"/>
    </row>
    <row r="2398" spans="6:6" x14ac:dyDescent="0.25">
      <c r="F2398" s="17"/>
    </row>
    <row r="2399" spans="6:6" x14ac:dyDescent="0.25">
      <c r="F2399" s="17"/>
    </row>
    <row r="2400" spans="6:6" x14ac:dyDescent="0.25">
      <c r="F2400" s="17"/>
    </row>
    <row r="2401" spans="6:6" x14ac:dyDescent="0.25">
      <c r="F2401" s="17"/>
    </row>
    <row r="2402" spans="6:6" x14ac:dyDescent="0.25">
      <c r="F2402" s="17"/>
    </row>
    <row r="2403" spans="6:6" x14ac:dyDescent="0.25">
      <c r="F2403" s="17"/>
    </row>
    <row r="2404" spans="6:6" x14ac:dyDescent="0.25">
      <c r="F2404" s="17"/>
    </row>
    <row r="2405" spans="6:6" x14ac:dyDescent="0.25">
      <c r="F2405" s="17"/>
    </row>
    <row r="2406" spans="6:6" x14ac:dyDescent="0.25">
      <c r="F2406" s="17"/>
    </row>
    <row r="2407" spans="6:6" x14ac:dyDescent="0.25">
      <c r="F2407" s="17"/>
    </row>
    <row r="2408" spans="6:6" x14ac:dyDescent="0.25">
      <c r="F2408" s="17"/>
    </row>
    <row r="2409" spans="6:6" x14ac:dyDescent="0.25">
      <c r="F2409" s="17"/>
    </row>
    <row r="2410" spans="6:6" x14ac:dyDescent="0.25">
      <c r="F2410" s="17"/>
    </row>
    <row r="2411" spans="6:6" x14ac:dyDescent="0.25">
      <c r="F2411" s="17"/>
    </row>
    <row r="2412" spans="6:6" x14ac:dyDescent="0.25">
      <c r="F2412" s="17"/>
    </row>
    <row r="2413" spans="6:6" x14ac:dyDescent="0.25">
      <c r="F2413" s="17"/>
    </row>
    <row r="2414" spans="6:6" x14ac:dyDescent="0.25">
      <c r="F2414" s="17"/>
    </row>
    <row r="2415" spans="6:6" x14ac:dyDescent="0.25">
      <c r="F2415" s="17"/>
    </row>
    <row r="2416" spans="6:6" x14ac:dyDescent="0.25">
      <c r="F2416" s="17"/>
    </row>
    <row r="2417" spans="6:6" x14ac:dyDescent="0.25">
      <c r="F2417" s="17"/>
    </row>
    <row r="2418" spans="6:6" x14ac:dyDescent="0.25">
      <c r="F2418" s="17"/>
    </row>
    <row r="2419" spans="6:6" x14ac:dyDescent="0.25">
      <c r="F2419" s="17"/>
    </row>
    <row r="2420" spans="6:6" x14ac:dyDescent="0.25">
      <c r="F2420" s="17"/>
    </row>
    <row r="2421" spans="6:6" x14ac:dyDescent="0.25">
      <c r="F2421" s="17"/>
    </row>
    <row r="2422" spans="6:6" x14ac:dyDescent="0.25">
      <c r="F2422" s="17"/>
    </row>
    <row r="2423" spans="6:6" x14ac:dyDescent="0.25">
      <c r="F2423" s="17"/>
    </row>
    <row r="2424" spans="6:6" x14ac:dyDescent="0.25">
      <c r="F2424" s="17"/>
    </row>
    <row r="2425" spans="6:6" x14ac:dyDescent="0.25">
      <c r="F2425" s="17"/>
    </row>
    <row r="2426" spans="6:6" x14ac:dyDescent="0.25">
      <c r="F2426" s="17"/>
    </row>
    <row r="2427" spans="6:6" x14ac:dyDescent="0.25">
      <c r="F2427" s="17"/>
    </row>
    <row r="2428" spans="6:6" x14ac:dyDescent="0.25">
      <c r="F2428" s="17"/>
    </row>
    <row r="2429" spans="6:6" x14ac:dyDescent="0.25">
      <c r="F2429" s="17"/>
    </row>
    <row r="2430" spans="6:6" x14ac:dyDescent="0.25">
      <c r="F2430" s="17"/>
    </row>
    <row r="2431" spans="6:6" x14ac:dyDescent="0.25">
      <c r="F2431" s="17"/>
    </row>
    <row r="2432" spans="6:6" x14ac:dyDescent="0.25">
      <c r="F2432" s="17"/>
    </row>
    <row r="2433" spans="6:6" x14ac:dyDescent="0.25">
      <c r="F2433" s="17"/>
    </row>
    <row r="2434" spans="6:6" x14ac:dyDescent="0.25">
      <c r="F2434" s="17"/>
    </row>
    <row r="2435" spans="6:6" x14ac:dyDescent="0.25">
      <c r="F2435" s="17"/>
    </row>
    <row r="2436" spans="6:6" x14ac:dyDescent="0.25">
      <c r="F2436" s="17"/>
    </row>
    <row r="2437" spans="6:6" x14ac:dyDescent="0.25">
      <c r="F2437" s="17"/>
    </row>
    <row r="2438" spans="6:6" x14ac:dyDescent="0.25">
      <c r="F2438" s="17"/>
    </row>
    <row r="2439" spans="6:6" x14ac:dyDescent="0.25">
      <c r="F2439" s="17"/>
    </row>
    <row r="2440" spans="6:6" x14ac:dyDescent="0.25">
      <c r="F2440" s="17"/>
    </row>
    <row r="2441" spans="6:6" x14ac:dyDescent="0.25">
      <c r="F2441" s="17"/>
    </row>
    <row r="2442" spans="6:6" x14ac:dyDescent="0.25">
      <c r="F2442" s="17"/>
    </row>
    <row r="2443" spans="6:6" x14ac:dyDescent="0.25">
      <c r="F2443" s="17"/>
    </row>
    <row r="2444" spans="6:6" x14ac:dyDescent="0.25">
      <c r="F2444" s="17"/>
    </row>
    <row r="2445" spans="6:6" x14ac:dyDescent="0.25">
      <c r="F2445" s="17"/>
    </row>
    <row r="2446" spans="6:6" x14ac:dyDescent="0.25">
      <c r="F2446" s="17"/>
    </row>
    <row r="2447" spans="6:6" x14ac:dyDescent="0.25">
      <c r="F2447" s="17"/>
    </row>
    <row r="2448" spans="6:6" x14ac:dyDescent="0.25">
      <c r="F2448" s="17"/>
    </row>
    <row r="2449" spans="6:6" x14ac:dyDescent="0.25">
      <c r="F2449" s="17"/>
    </row>
    <row r="2450" spans="6:6" x14ac:dyDescent="0.25">
      <c r="F2450" s="17"/>
    </row>
    <row r="2451" spans="6:6" x14ac:dyDescent="0.25">
      <c r="F2451" s="17"/>
    </row>
    <row r="2452" spans="6:6" x14ac:dyDescent="0.25">
      <c r="F2452" s="17"/>
    </row>
    <row r="2453" spans="6:6" x14ac:dyDescent="0.25">
      <c r="F2453" s="17"/>
    </row>
    <row r="2454" spans="6:6" x14ac:dyDescent="0.25">
      <c r="F2454" s="17"/>
    </row>
    <row r="2455" spans="6:6" x14ac:dyDescent="0.25">
      <c r="F2455" s="17"/>
    </row>
    <row r="2456" spans="6:6" x14ac:dyDescent="0.25">
      <c r="F2456" s="17"/>
    </row>
    <row r="2457" spans="6:6" x14ac:dyDescent="0.25">
      <c r="F2457" s="17"/>
    </row>
    <row r="2458" spans="6:6" x14ac:dyDescent="0.25">
      <c r="F2458" s="17"/>
    </row>
    <row r="2459" spans="6:6" x14ac:dyDescent="0.25">
      <c r="F2459" s="17"/>
    </row>
    <row r="2460" spans="6:6" x14ac:dyDescent="0.25">
      <c r="F2460" s="17"/>
    </row>
    <row r="2461" spans="6:6" x14ac:dyDescent="0.25">
      <c r="F2461" s="17"/>
    </row>
    <row r="2462" spans="6:6" x14ac:dyDescent="0.25">
      <c r="F2462" s="17"/>
    </row>
    <row r="2463" spans="6:6" x14ac:dyDescent="0.25">
      <c r="F2463" s="17"/>
    </row>
    <row r="2464" spans="6:6" x14ac:dyDescent="0.25">
      <c r="F2464" s="17"/>
    </row>
    <row r="2465" spans="6:6" x14ac:dyDescent="0.25">
      <c r="F2465" s="17"/>
    </row>
    <row r="2466" spans="6:6" x14ac:dyDescent="0.25">
      <c r="F2466" s="17"/>
    </row>
    <row r="2467" spans="6:6" x14ac:dyDescent="0.25">
      <c r="F2467" s="17"/>
    </row>
    <row r="2468" spans="6:6" x14ac:dyDescent="0.25">
      <c r="F2468" s="17"/>
    </row>
    <row r="2469" spans="6:6" x14ac:dyDescent="0.25">
      <c r="F2469" s="17"/>
    </row>
    <row r="2470" spans="6:6" x14ac:dyDescent="0.25">
      <c r="F2470" s="17"/>
    </row>
    <row r="2471" spans="6:6" x14ac:dyDescent="0.25">
      <c r="F2471" s="17"/>
    </row>
    <row r="2472" spans="6:6" x14ac:dyDescent="0.25">
      <c r="F2472" s="17"/>
    </row>
    <row r="2473" spans="6:6" x14ac:dyDescent="0.25">
      <c r="F2473" s="17"/>
    </row>
    <row r="2474" spans="6:6" x14ac:dyDescent="0.25">
      <c r="F2474" s="17"/>
    </row>
    <row r="2475" spans="6:6" x14ac:dyDescent="0.25">
      <c r="F2475" s="17"/>
    </row>
    <row r="2476" spans="6:6" x14ac:dyDescent="0.25">
      <c r="F2476" s="17"/>
    </row>
    <row r="2477" spans="6:6" x14ac:dyDescent="0.25">
      <c r="F2477" s="17"/>
    </row>
    <row r="2478" spans="6:6" x14ac:dyDescent="0.25">
      <c r="F2478" s="17"/>
    </row>
    <row r="2479" spans="6:6" x14ac:dyDescent="0.25">
      <c r="F2479" s="17"/>
    </row>
    <row r="2480" spans="6:6" x14ac:dyDescent="0.25">
      <c r="F2480" s="17"/>
    </row>
    <row r="2481" spans="6:6" x14ac:dyDescent="0.25">
      <c r="F2481" s="17"/>
    </row>
    <row r="2482" spans="6:6" x14ac:dyDescent="0.25">
      <c r="F2482" s="17"/>
    </row>
    <row r="2483" spans="6:6" x14ac:dyDescent="0.25">
      <c r="F2483" s="17"/>
    </row>
    <row r="2484" spans="6:6" x14ac:dyDescent="0.25">
      <c r="F2484" s="17"/>
    </row>
    <row r="2485" spans="6:6" x14ac:dyDescent="0.25">
      <c r="F2485" s="17"/>
    </row>
    <row r="2486" spans="6:6" x14ac:dyDescent="0.25">
      <c r="F2486" s="17"/>
    </row>
    <row r="2487" spans="6:6" x14ac:dyDescent="0.25">
      <c r="F2487" s="17"/>
    </row>
    <row r="2488" spans="6:6" x14ac:dyDescent="0.25">
      <c r="F2488" s="17"/>
    </row>
    <row r="2489" spans="6:6" x14ac:dyDescent="0.25">
      <c r="F2489" s="17"/>
    </row>
    <row r="2490" spans="6:6" x14ac:dyDescent="0.25">
      <c r="F2490" s="17"/>
    </row>
    <row r="2491" spans="6:6" x14ac:dyDescent="0.25">
      <c r="F2491" s="17"/>
    </row>
    <row r="2492" spans="6:6" x14ac:dyDescent="0.25">
      <c r="F2492" s="17"/>
    </row>
    <row r="2493" spans="6:6" x14ac:dyDescent="0.25">
      <c r="F2493" s="17"/>
    </row>
    <row r="2494" spans="6:6" x14ac:dyDescent="0.25">
      <c r="F2494" s="17"/>
    </row>
    <row r="2495" spans="6:6" x14ac:dyDescent="0.25">
      <c r="F2495" s="17"/>
    </row>
    <row r="2496" spans="6:6" x14ac:dyDescent="0.25">
      <c r="F2496" s="17"/>
    </row>
    <row r="2497" spans="6:6" x14ac:dyDescent="0.25">
      <c r="F2497" s="17"/>
    </row>
    <row r="2498" spans="6:6" x14ac:dyDescent="0.25">
      <c r="F2498" s="17"/>
    </row>
    <row r="2499" spans="6:6" x14ac:dyDescent="0.25">
      <c r="F2499" s="17"/>
    </row>
    <row r="2500" spans="6:6" x14ac:dyDescent="0.25">
      <c r="F2500" s="17"/>
    </row>
    <row r="2501" spans="6:6" x14ac:dyDescent="0.25">
      <c r="F2501" s="17"/>
    </row>
    <row r="2502" spans="6:6" x14ac:dyDescent="0.25">
      <c r="F2502" s="17"/>
    </row>
    <row r="2503" spans="6:6" x14ac:dyDescent="0.25">
      <c r="F2503" s="17"/>
    </row>
    <row r="2504" spans="6:6" x14ac:dyDescent="0.25">
      <c r="F2504" s="17"/>
    </row>
    <row r="2505" spans="6:6" x14ac:dyDescent="0.25">
      <c r="F2505" s="17"/>
    </row>
    <row r="2506" spans="6:6" x14ac:dyDescent="0.25">
      <c r="F2506" s="17"/>
    </row>
    <row r="2507" spans="6:6" x14ac:dyDescent="0.25">
      <c r="F2507" s="17"/>
    </row>
    <row r="2508" spans="6:6" x14ac:dyDescent="0.25">
      <c r="F2508" s="17"/>
    </row>
    <row r="2509" spans="6:6" x14ac:dyDescent="0.25">
      <c r="F2509" s="17"/>
    </row>
    <row r="2510" spans="6:6" x14ac:dyDescent="0.25">
      <c r="F2510" s="17"/>
    </row>
    <row r="2511" spans="6:6" x14ac:dyDescent="0.25">
      <c r="F2511" s="17"/>
    </row>
    <row r="2512" spans="6:6" x14ac:dyDescent="0.25">
      <c r="F2512" s="17"/>
    </row>
    <row r="2513" spans="6:6" x14ac:dyDescent="0.25">
      <c r="F2513" s="17"/>
    </row>
    <row r="2514" spans="6:6" x14ac:dyDescent="0.25">
      <c r="F2514" s="17"/>
    </row>
    <row r="2515" spans="6:6" x14ac:dyDescent="0.25">
      <c r="F2515" s="17"/>
    </row>
    <row r="2516" spans="6:6" x14ac:dyDescent="0.25">
      <c r="F2516" s="17"/>
    </row>
    <row r="2517" spans="6:6" x14ac:dyDescent="0.25">
      <c r="F2517" s="17"/>
    </row>
    <row r="2518" spans="6:6" x14ac:dyDescent="0.25">
      <c r="F2518" s="17"/>
    </row>
    <row r="2519" spans="6:6" x14ac:dyDescent="0.25">
      <c r="F2519" s="17"/>
    </row>
    <row r="2520" spans="6:6" x14ac:dyDescent="0.25">
      <c r="F2520" s="17"/>
    </row>
    <row r="2521" spans="6:6" x14ac:dyDescent="0.25">
      <c r="F2521" s="17"/>
    </row>
    <row r="2522" spans="6:6" x14ac:dyDescent="0.25">
      <c r="F2522" s="17"/>
    </row>
    <row r="2523" spans="6:6" x14ac:dyDescent="0.25">
      <c r="F2523" s="17"/>
    </row>
    <row r="2524" spans="6:6" x14ac:dyDescent="0.25">
      <c r="F2524" s="17"/>
    </row>
    <row r="2525" spans="6:6" x14ac:dyDescent="0.25">
      <c r="F2525" s="17"/>
    </row>
    <row r="2526" spans="6:6" x14ac:dyDescent="0.25">
      <c r="F2526" s="17"/>
    </row>
    <row r="2527" spans="6:6" x14ac:dyDescent="0.25">
      <c r="F2527" s="17"/>
    </row>
    <row r="2528" spans="6:6" x14ac:dyDescent="0.25">
      <c r="F2528" s="17"/>
    </row>
    <row r="2529" spans="6:6" x14ac:dyDescent="0.25">
      <c r="F2529" s="17"/>
    </row>
    <row r="2530" spans="6:6" x14ac:dyDescent="0.25">
      <c r="F2530" s="17"/>
    </row>
    <row r="2531" spans="6:6" x14ac:dyDescent="0.25">
      <c r="F2531" s="17"/>
    </row>
    <row r="2532" spans="6:6" x14ac:dyDescent="0.25">
      <c r="F2532" s="17"/>
    </row>
    <row r="2533" spans="6:6" x14ac:dyDescent="0.25">
      <c r="F2533" s="17"/>
    </row>
    <row r="2534" spans="6:6" x14ac:dyDescent="0.25">
      <c r="F2534" s="17"/>
    </row>
    <row r="2535" spans="6:6" x14ac:dyDescent="0.25">
      <c r="F2535" s="17"/>
    </row>
    <row r="2536" spans="6:6" x14ac:dyDescent="0.25">
      <c r="F2536" s="17"/>
    </row>
    <row r="2537" spans="6:6" x14ac:dyDescent="0.25">
      <c r="F2537" s="17"/>
    </row>
    <row r="2538" spans="6:6" x14ac:dyDescent="0.25">
      <c r="F2538" s="17"/>
    </row>
    <row r="2539" spans="6:6" x14ac:dyDescent="0.25">
      <c r="F2539" s="17"/>
    </row>
    <row r="2540" spans="6:6" x14ac:dyDescent="0.25">
      <c r="F2540" s="17"/>
    </row>
    <row r="2541" spans="6:6" x14ac:dyDescent="0.25">
      <c r="F2541" s="17"/>
    </row>
    <row r="2542" spans="6:6" x14ac:dyDescent="0.25">
      <c r="F2542" s="17"/>
    </row>
    <row r="2543" spans="6:6" x14ac:dyDescent="0.25">
      <c r="F2543" s="17"/>
    </row>
    <row r="2544" spans="6:6" x14ac:dyDescent="0.25">
      <c r="F2544" s="17"/>
    </row>
    <row r="2545" spans="6:6" x14ac:dyDescent="0.25">
      <c r="F2545" s="17"/>
    </row>
    <row r="2546" spans="6:6" x14ac:dyDescent="0.25">
      <c r="F2546" s="17"/>
    </row>
    <row r="2547" spans="6:6" x14ac:dyDescent="0.25">
      <c r="F2547" s="17"/>
    </row>
    <row r="2548" spans="6:6" x14ac:dyDescent="0.25">
      <c r="F2548" s="17"/>
    </row>
    <row r="2549" spans="6:6" x14ac:dyDescent="0.25">
      <c r="F2549" s="17"/>
    </row>
    <row r="2550" spans="6:6" x14ac:dyDescent="0.25">
      <c r="F2550" s="17"/>
    </row>
    <row r="2551" spans="6:6" x14ac:dyDescent="0.25">
      <c r="F2551" s="17"/>
    </row>
    <row r="2552" spans="6:6" x14ac:dyDescent="0.25">
      <c r="F2552" s="17"/>
    </row>
    <row r="2553" spans="6:6" x14ac:dyDescent="0.25">
      <c r="F2553" s="17"/>
    </row>
    <row r="2554" spans="6:6" x14ac:dyDescent="0.25">
      <c r="F2554" s="17"/>
    </row>
    <row r="2555" spans="6:6" x14ac:dyDescent="0.25">
      <c r="F2555" s="17"/>
    </row>
    <row r="2556" spans="6:6" x14ac:dyDescent="0.25">
      <c r="F2556" s="17"/>
    </row>
    <row r="2557" spans="6:6" x14ac:dyDescent="0.25">
      <c r="F2557" s="17"/>
    </row>
    <row r="2558" spans="6:6" x14ac:dyDescent="0.25">
      <c r="F2558" s="17"/>
    </row>
    <row r="2559" spans="6:6" x14ac:dyDescent="0.25">
      <c r="F2559" s="17"/>
    </row>
    <row r="2560" spans="6:6" x14ac:dyDescent="0.25">
      <c r="F2560" s="17"/>
    </row>
    <row r="2561" spans="6:6" x14ac:dyDescent="0.25">
      <c r="F2561" s="17"/>
    </row>
    <row r="2562" spans="6:6" x14ac:dyDescent="0.25">
      <c r="F2562" s="17"/>
    </row>
    <row r="2563" spans="6:6" x14ac:dyDescent="0.25">
      <c r="F2563" s="17"/>
    </row>
    <row r="2564" spans="6:6" x14ac:dyDescent="0.25">
      <c r="F2564" s="17"/>
    </row>
    <row r="2565" spans="6:6" x14ac:dyDescent="0.25">
      <c r="F2565" s="17"/>
    </row>
    <row r="2566" spans="6:6" x14ac:dyDescent="0.25">
      <c r="F2566" s="17"/>
    </row>
    <row r="2567" spans="6:6" x14ac:dyDescent="0.25">
      <c r="F2567" s="17"/>
    </row>
    <row r="2568" spans="6:6" x14ac:dyDescent="0.25">
      <c r="F2568" s="17"/>
    </row>
    <row r="2569" spans="6:6" x14ac:dyDescent="0.25">
      <c r="F2569" s="17"/>
    </row>
    <row r="2570" spans="6:6" x14ac:dyDescent="0.25">
      <c r="F2570" s="17"/>
    </row>
    <row r="2571" spans="6:6" x14ac:dyDescent="0.25">
      <c r="F2571" s="17"/>
    </row>
    <row r="2572" spans="6:6" x14ac:dyDescent="0.25">
      <c r="F2572" s="17"/>
    </row>
    <row r="2573" spans="6:6" x14ac:dyDescent="0.25">
      <c r="F2573" s="17"/>
    </row>
    <row r="2574" spans="6:6" x14ac:dyDescent="0.25">
      <c r="F2574" s="17"/>
    </row>
    <row r="2575" spans="6:6" x14ac:dyDescent="0.25">
      <c r="F2575" s="17"/>
    </row>
    <row r="2576" spans="6:6" x14ac:dyDescent="0.25">
      <c r="F2576" s="17"/>
    </row>
    <row r="2577" spans="6:6" x14ac:dyDescent="0.25">
      <c r="F2577" s="17"/>
    </row>
    <row r="2578" spans="6:6" x14ac:dyDescent="0.25">
      <c r="F2578" s="17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B18-E5F2-47C7-8793-98B9D4CCF5E2}">
  <dimension ref="A5:D42"/>
  <sheetViews>
    <sheetView tabSelected="1" workbookViewId="0">
      <selection activeCell="I9" sqref="I9"/>
    </sheetView>
  </sheetViews>
  <sheetFormatPr baseColWidth="10" defaultRowHeight="15" x14ac:dyDescent="0.25"/>
  <cols>
    <col min="1" max="1" width="17.5703125" bestFit="1" customWidth="1"/>
    <col min="2" max="2" width="18.5703125" bestFit="1" customWidth="1"/>
    <col min="3" max="3" width="19.5703125" bestFit="1" customWidth="1"/>
    <col min="4" max="4" width="28.85546875" bestFit="1" customWidth="1"/>
  </cols>
  <sheetData>
    <row r="5" spans="1:4" ht="15" customHeight="1" x14ac:dyDescent="0.25">
      <c r="A5" s="28" t="s">
        <v>114</v>
      </c>
      <c r="B5" s="28"/>
      <c r="C5" s="28"/>
      <c r="D5" s="28"/>
    </row>
    <row r="6" spans="1:4" ht="15" customHeight="1" x14ac:dyDescent="0.25">
      <c r="A6" s="28" t="s">
        <v>115</v>
      </c>
      <c r="B6" s="28"/>
      <c r="C6" s="28"/>
      <c r="D6" s="28"/>
    </row>
    <row r="9" spans="1:4" x14ac:dyDescent="0.25">
      <c r="A9" s="27" t="s">
        <v>113</v>
      </c>
      <c r="B9" s="27"/>
      <c r="C9" s="27"/>
      <c r="D9" s="27"/>
    </row>
    <row r="37" spans="1:4" x14ac:dyDescent="0.25">
      <c r="A37" s="29" t="s">
        <v>108</v>
      </c>
      <c r="B37" t="s">
        <v>109</v>
      </c>
      <c r="C37" t="s">
        <v>110</v>
      </c>
      <c r="D37" t="s">
        <v>111</v>
      </c>
    </row>
    <row r="38" spans="1:4" x14ac:dyDescent="0.25">
      <c r="A38" s="22" t="s">
        <v>116</v>
      </c>
      <c r="B38" s="23">
        <v>849462</v>
      </c>
      <c r="C38" s="23">
        <v>462779</v>
      </c>
      <c r="D38" s="23">
        <v>27842</v>
      </c>
    </row>
    <row r="39" spans="1:4" x14ac:dyDescent="0.25">
      <c r="A39" s="30" t="s">
        <v>117</v>
      </c>
      <c r="B39" s="23">
        <v>295868</v>
      </c>
      <c r="C39" s="23">
        <v>164321</v>
      </c>
      <c r="D39" s="23">
        <v>8442</v>
      </c>
    </row>
    <row r="40" spans="1:4" x14ac:dyDescent="0.25">
      <c r="A40" s="30" t="s">
        <v>118</v>
      </c>
      <c r="B40" s="23">
        <v>291827</v>
      </c>
      <c r="C40" s="23">
        <v>154900</v>
      </c>
      <c r="D40" s="23">
        <v>9990</v>
      </c>
    </row>
    <row r="41" spans="1:4" x14ac:dyDescent="0.25">
      <c r="A41" s="30" t="s">
        <v>119</v>
      </c>
      <c r="B41" s="23">
        <v>261767</v>
      </c>
      <c r="C41" s="23">
        <v>143558</v>
      </c>
      <c r="D41" s="23">
        <v>9410</v>
      </c>
    </row>
    <row r="42" spans="1:4" x14ac:dyDescent="0.25">
      <c r="A42" s="22" t="s">
        <v>112</v>
      </c>
      <c r="B42" s="23">
        <v>849462</v>
      </c>
      <c r="C42" s="23">
        <v>462779</v>
      </c>
      <c r="D42" s="23">
        <v>27842</v>
      </c>
    </row>
  </sheetData>
  <mergeCells count="3">
    <mergeCell ref="A9:D9"/>
    <mergeCell ref="A5:D5"/>
    <mergeCell ref="A6:D6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Datos_Abiertos__2023</vt:lpstr>
      <vt:lpstr>TRIMESTRE JULIO -SEPT.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Francis Castro</cp:lastModifiedBy>
  <dcterms:created xsi:type="dcterms:W3CDTF">2023-10-02T15:40:49Z</dcterms:created>
  <dcterms:modified xsi:type="dcterms:W3CDTF">2023-10-16T18:09:30Z</dcterms:modified>
</cp:coreProperties>
</file>