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is\AppData\Local\Temp\scp51330\html\transparencia\phocadownload\Finanzas\BalanceGeneral\2024\"/>
    </mc:Choice>
  </mc:AlternateContent>
  <xr:revisionPtr revIDLastSave="0" documentId="13_ncr:1_{18203503-BC9B-4F58-9FB1-4CEDACE9B190}" xr6:coauthVersionLast="47" xr6:coauthVersionMax="47" xr10:uidLastSave="{00000000-0000-0000-0000-000000000000}"/>
  <bookViews>
    <workbookView xWindow="5670" yWindow="4065" windowWidth="21600" windowHeight="11295" activeTab="3" xr2:uid="{00000000-000D-0000-FFFF-FFFF00000000}"/>
  </bookViews>
  <sheets>
    <sheet name="Enero" sheetId="1" r:id="rId1"/>
    <sheet name="Febrero" sheetId="2" r:id="rId2"/>
    <sheet name="Marzo" sheetId="3" r:id="rId3"/>
    <sheet name="Abril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4" l="1"/>
  <c r="D29" i="4"/>
  <c r="D36" i="4" s="1"/>
  <c r="C23" i="4"/>
  <c r="C18" i="4"/>
  <c r="C24" i="4" s="1"/>
  <c r="F35" i="4" l="1"/>
  <c r="D35" i="3"/>
  <c r="D29" i="3"/>
  <c r="D36" i="3" s="1"/>
  <c r="C20" i="3"/>
  <c r="C23" i="3" s="1"/>
  <c r="C18" i="3"/>
  <c r="C24" i="3" s="1"/>
  <c r="D35" i="2"/>
  <c r="D36" i="2" s="1"/>
  <c r="D29" i="2"/>
  <c r="C20" i="2"/>
  <c r="C23" i="2" s="1"/>
  <c r="C18" i="2"/>
  <c r="C24" i="2" s="1"/>
  <c r="D29" i="1"/>
  <c r="C20" i="1"/>
  <c r="C18" i="1"/>
  <c r="C23" i="1"/>
  <c r="D35" i="1"/>
  <c r="F35" i="3" l="1"/>
  <c r="F35" i="2"/>
  <c r="D36" i="1"/>
  <c r="C24" i="1"/>
</calcChain>
</file>

<file path=xl/sharedStrings.xml><?xml version="1.0" encoding="utf-8"?>
<sst xmlns="http://schemas.openxmlformats.org/spreadsheetml/2006/main" count="138" uniqueCount="40">
  <si>
    <t>ACTIVOS</t>
  </si>
  <si>
    <t>ACTIVOS CORRIENTES</t>
  </si>
  <si>
    <t>CUENTAS POR COBRAR</t>
  </si>
  <si>
    <t>PASIVOS</t>
  </si>
  <si>
    <t>PATRIMONIO - CAPITAL</t>
  </si>
  <si>
    <t>BALANCE GENERAL</t>
  </si>
  <si>
    <t>(VALORES EN RD$)</t>
  </si>
  <si>
    <t>PASIVOS CORRIENTES</t>
  </si>
  <si>
    <t>TOTAL PATRIMONIO</t>
  </si>
  <si>
    <t>TOTAL PASIVOS Y PATRIMONIO</t>
  </si>
  <si>
    <t>OTROS ACTIVOS FIJOS DEPRECIABLES</t>
  </si>
  <si>
    <t>CUENTAS POR PAGAR A PROVEEDORES</t>
  </si>
  <si>
    <t>TOTAL ACTIVOS CORRIENTES</t>
  </si>
  <si>
    <t>RESULTADO DE EJERCICIOS ANTERIORES</t>
  </si>
  <si>
    <t>INMUEBLES, MAQUINARIAS Y EQUIPOS</t>
  </si>
  <si>
    <t>REVALUACIÓN DE ACTIVOS</t>
  </si>
  <si>
    <t>Administrador General</t>
  </si>
  <si>
    <t>TOTAL PASIVOS CORRIENTES</t>
  </si>
  <si>
    <t>RESULTADO NETO DEL EJERCICIO</t>
  </si>
  <si>
    <t>DEPRECIACIÓN ACUMULADA DE ACTIVOS FIJOS</t>
  </si>
  <si>
    <t>DISPONIBILIDAD EN CAJA Y BANCO</t>
  </si>
  <si>
    <t>ACTIVOS NO CORRIENTES</t>
  </si>
  <si>
    <t>TOTAL ACTIVOS NO CORRIENTES</t>
  </si>
  <si>
    <t>TOTAL ACTIVOS CORRIENTES Y NO CORRIENTES</t>
  </si>
  <si>
    <t>PASIVOS NO CORRIENTES</t>
  </si>
  <si>
    <t>Sócrates Díaz Castillo</t>
  </si>
  <si>
    <t xml:space="preserve">           Dulce Montilla</t>
  </si>
  <si>
    <t xml:space="preserve">         Directora Financiera</t>
  </si>
  <si>
    <t xml:space="preserve">GASTOS PAGADOS POR ADELANTADOS </t>
  </si>
  <si>
    <t>División de Contabilidad</t>
  </si>
  <si>
    <t>Marcelle Rodriguez</t>
  </si>
  <si>
    <t>INVENTARIOS</t>
  </si>
  <si>
    <t>AL 31 DE ENERO DEL 2024</t>
  </si>
  <si>
    <t>RETENCIONES POR PAGAR</t>
  </si>
  <si>
    <t>AL 29 DE FEBRERO DEL 2024</t>
  </si>
  <si>
    <t>AL 31 DE MARZO DEL 2024</t>
  </si>
  <si>
    <t>Director General</t>
  </si>
  <si>
    <t xml:space="preserve"> </t>
  </si>
  <si>
    <t xml:space="preserve">      Encargada Financiera</t>
  </si>
  <si>
    <t>AL 30 DE ABRIL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</si>
</sst>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1.5"/>
      <color theme="1"/>
      <name val="Times New Roman"/>
      <family val="1"/>
    </font>
    <font>
      <sz val="11.5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0" fontId="2" fillId="0" borderId="0" xfId="0" applyFont="1"/>
    <xf numFmtId="164" fontId="4" fillId="0" borderId="0" xfId="1" applyFont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164" fontId="7" fillId="0" borderId="0" xfId="1" applyFont="1" applyAlignment="1">
      <alignment horizontal="center"/>
    </xf>
    <xf numFmtId="0" fontId="7" fillId="0" borderId="0" xfId="0" applyFont="1" applyAlignment="1">
      <alignment horizontal="left"/>
    </xf>
    <xf numFmtId="164" fontId="6" fillId="0" borderId="0" xfId="1" applyFont="1"/>
    <xf numFmtId="0" fontId="8" fillId="0" borderId="0" xfId="0" applyFont="1"/>
    <xf numFmtId="164" fontId="8" fillId="0" borderId="0" xfId="1" applyFont="1"/>
    <xf numFmtId="43" fontId="0" fillId="0" borderId="0" xfId="0" applyNumberFormat="1"/>
    <xf numFmtId="0" fontId="11" fillId="0" borderId="0" xfId="0" applyFont="1"/>
    <xf numFmtId="164" fontId="11" fillId="0" borderId="0" xfId="1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/>
    <xf numFmtId="164" fontId="12" fillId="0" borderId="0" xfId="1" applyFont="1"/>
    <xf numFmtId="0" fontId="13" fillId="0" borderId="0" xfId="0" applyFont="1"/>
    <xf numFmtId="164" fontId="13" fillId="0" borderId="0" xfId="1" applyFont="1" applyBorder="1"/>
    <xf numFmtId="164" fontId="13" fillId="0" borderId="0" xfId="1" applyFont="1"/>
    <xf numFmtId="164" fontId="13" fillId="0" borderId="1" xfId="1" applyFont="1" applyBorder="1"/>
    <xf numFmtId="164" fontId="12" fillId="0" borderId="3" xfId="1" applyFont="1" applyBorder="1"/>
    <xf numFmtId="164" fontId="12" fillId="0" borderId="1" xfId="1" applyFont="1" applyBorder="1"/>
    <xf numFmtId="164" fontId="12" fillId="0" borderId="2" xfId="1" applyFont="1" applyBorder="1"/>
    <xf numFmtId="164" fontId="12" fillId="0" borderId="0" xfId="1" applyFont="1" applyBorder="1"/>
    <xf numFmtId="164" fontId="0" fillId="0" borderId="0" xfId="0" applyNumberFormat="1"/>
    <xf numFmtId="0" fontId="5" fillId="0" borderId="0" xfId="0" applyFont="1" applyAlignment="1">
      <alignment horizontal="center"/>
    </xf>
    <xf numFmtId="4" fontId="0" fillId="0" borderId="0" xfId="0" applyNumberForma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0" fillId="0" borderId="0" xfId="1" applyFont="1" applyAlignment="1">
      <alignment horizontal="center"/>
    </xf>
    <xf numFmtId="164" fontId="11" fillId="0" borderId="0" xfId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2934565</xdr:colOff>
      <xdr:row>4</xdr:row>
      <xdr:rowOff>190500</xdr:rowOff>
    </xdr:from>
    <xdr:to>
      <xdr:col>1</xdr:col>
      <xdr:colOff>3532814</xdr:colOff>
      <xdr:row>7</xdr:row>
      <xdr:rowOff>55002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222503D7-C71E-4411-958C-EE8171162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6406" y="770659"/>
          <a:ext cx="598249" cy="565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129886</xdr:colOff>
      <xdr:row>7</xdr:row>
      <xdr:rowOff>85725</xdr:rowOff>
    </xdr:from>
    <xdr:to>
      <xdr:col>1</xdr:col>
      <xdr:colOff>690727</xdr:colOff>
      <xdr:row>9</xdr:row>
      <xdr:rowOff>47775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24C72663-9F1F-48CD-8170-4F4E923A8FA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204" r="9286"/>
        <a:stretch/>
      </xdr:blipFill>
      <xdr:spPr bwMode="auto">
        <a:xfrm>
          <a:off x="311727" y="1367270"/>
          <a:ext cx="560841" cy="490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2804679</xdr:colOff>
      <xdr:row>5</xdr:row>
      <xdr:rowOff>0</xdr:rowOff>
    </xdr:from>
    <xdr:to>
      <xdr:col>1</xdr:col>
      <xdr:colOff>3402928</xdr:colOff>
      <xdr:row>7</xdr:row>
      <xdr:rowOff>61063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9925917C-6136-42CE-BC19-8D6BC6247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5654" y="781050"/>
          <a:ext cx="598249" cy="565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7</xdr:row>
      <xdr:rowOff>91786</xdr:rowOff>
    </xdr:from>
    <xdr:to>
      <xdr:col>1</xdr:col>
      <xdr:colOff>560841</xdr:colOff>
      <xdr:row>9</xdr:row>
      <xdr:rowOff>48641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BD4D7F32-5114-4815-8414-806B3B8C401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204" r="9286"/>
        <a:stretch/>
      </xdr:blipFill>
      <xdr:spPr bwMode="auto">
        <a:xfrm>
          <a:off x="180975" y="1377661"/>
          <a:ext cx="560841" cy="490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2917247</xdr:colOff>
      <xdr:row>5</xdr:row>
      <xdr:rowOff>34636</xdr:rowOff>
    </xdr:from>
    <xdr:to>
      <xdr:col>1</xdr:col>
      <xdr:colOff>3515496</xdr:colOff>
      <xdr:row>7</xdr:row>
      <xdr:rowOff>98297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7F091A32-C495-4760-8756-76B25A1B8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8222" y="815686"/>
          <a:ext cx="598249" cy="5684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112568</xdr:colOff>
      <xdr:row>7</xdr:row>
      <xdr:rowOff>129020</xdr:rowOff>
    </xdr:from>
    <xdr:to>
      <xdr:col>1</xdr:col>
      <xdr:colOff>673409</xdr:colOff>
      <xdr:row>9</xdr:row>
      <xdr:rowOff>91070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E6D29487-E73F-44CE-822F-C45E2B4C069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204" r="9286"/>
        <a:stretch/>
      </xdr:blipFill>
      <xdr:spPr bwMode="auto">
        <a:xfrm>
          <a:off x="293543" y="1414895"/>
          <a:ext cx="560841" cy="4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2814204</xdr:colOff>
      <xdr:row>5</xdr:row>
      <xdr:rowOff>28575</xdr:rowOff>
    </xdr:from>
    <xdr:to>
      <xdr:col>1</xdr:col>
      <xdr:colOff>3412453</xdr:colOff>
      <xdr:row>7</xdr:row>
      <xdr:rowOff>92236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E235D3BF-7FB5-4F59-AA74-1EBB086BF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5179" y="809625"/>
          <a:ext cx="598249" cy="5684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7</xdr:row>
      <xdr:rowOff>122959</xdr:rowOff>
    </xdr:from>
    <xdr:to>
      <xdr:col>1</xdr:col>
      <xdr:colOff>570366</xdr:colOff>
      <xdr:row>9</xdr:row>
      <xdr:rowOff>85009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EE964270-4339-44E4-9E11-0B2C3A7FCFE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204" r="9286"/>
        <a:stretch/>
      </xdr:blipFill>
      <xdr:spPr bwMode="auto">
        <a:xfrm>
          <a:off x="190500" y="1408834"/>
          <a:ext cx="560841" cy="4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"/>
  <sheetViews>
    <sheetView zoomScale="110" zoomScaleNormal="110" workbookViewId="0">
      <selection activeCell="C6" sqref="C6"/>
    </sheetView>
  </sheetViews>
  <sheetFormatPr defaultColWidth="11.42578125" defaultRowHeight="15" x14ac:dyDescent="0.25"/>
  <cols>
    <col min="1" max="1" width="2.7109375" style="6" customWidth="1"/>
    <col min="2" max="2" width="53.7109375" style="1" customWidth="1"/>
    <col min="3" max="3" width="20.7109375" style="5" customWidth="1"/>
    <col min="4" max="4" width="20.85546875" style="5" customWidth="1"/>
    <col min="6" max="6" width="16.140625" customWidth="1"/>
  </cols>
  <sheetData>
    <row r="1" spans="1:6" ht="7.15" customHeight="1" x14ac:dyDescent="0.25">
      <c r="A1" s="7"/>
      <c r="B1"/>
      <c r="C1"/>
      <c r="D1"/>
    </row>
    <row r="2" spans="1:6" x14ac:dyDescent="0.25">
      <c r="A2" s="7"/>
      <c r="B2"/>
      <c r="C2"/>
      <c r="D2"/>
    </row>
    <row r="3" spans="1:6" x14ac:dyDescent="0.25">
      <c r="A3" s="7"/>
      <c r="B3"/>
      <c r="C3"/>
      <c r="D3"/>
    </row>
    <row r="4" spans="1:6" s="1" customFormat="1" ht="9" customHeight="1" x14ac:dyDescent="0.25">
      <c r="A4" s="36"/>
      <c r="B4" s="36"/>
      <c r="C4" s="36"/>
      <c r="D4" s="36"/>
      <c r="E4" s="2"/>
      <c r="F4" s="2"/>
    </row>
    <row r="5" spans="1:6" s="1" customFormat="1" ht="15.75" x14ac:dyDescent="0.25">
      <c r="A5" s="31"/>
      <c r="B5" s="31"/>
      <c r="C5" s="31"/>
      <c r="D5" s="31"/>
      <c r="E5" s="2"/>
      <c r="F5" s="2"/>
    </row>
    <row r="6" spans="1:6" s="1" customFormat="1" ht="22.5" customHeight="1" x14ac:dyDescent="0.25">
      <c r="A6" s="31"/>
      <c r="B6" s="31"/>
      <c r="C6" s="31"/>
      <c r="D6" s="31"/>
      <c r="E6" s="2"/>
      <c r="F6" s="2"/>
    </row>
    <row r="7" spans="1:6" s="1" customFormat="1" ht="17.25" customHeight="1" x14ac:dyDescent="0.25">
      <c r="A7" s="31"/>
      <c r="B7" s="31"/>
      <c r="C7" s="31"/>
      <c r="D7" s="31"/>
      <c r="E7" s="2"/>
      <c r="F7" s="2"/>
    </row>
    <row r="8" spans="1:6" s="1" customFormat="1" ht="25.9" customHeight="1" x14ac:dyDescent="0.25">
      <c r="A8" s="37" t="s">
        <v>5</v>
      </c>
      <c r="B8" s="37"/>
      <c r="C8" s="37"/>
      <c r="D8" s="37"/>
      <c r="E8" s="2"/>
      <c r="F8" s="2"/>
    </row>
    <row r="9" spans="1:6" s="1" customFormat="1" ht="16.5" x14ac:dyDescent="0.25">
      <c r="A9" s="37" t="s">
        <v>32</v>
      </c>
      <c r="B9" s="37"/>
      <c r="C9" s="37"/>
      <c r="D9" s="37"/>
      <c r="E9" s="2"/>
      <c r="F9" s="2"/>
    </row>
    <row r="10" spans="1:6" s="1" customFormat="1" ht="16.5" x14ac:dyDescent="0.25">
      <c r="A10" s="37" t="s">
        <v>6</v>
      </c>
      <c r="B10" s="37"/>
      <c r="C10" s="37"/>
      <c r="D10" s="37"/>
      <c r="E10" s="3"/>
      <c r="F10" s="3"/>
    </row>
    <row r="11" spans="1:6" ht="10.9" customHeight="1" x14ac:dyDescent="0.25">
      <c r="A11" s="8"/>
      <c r="B11" s="9"/>
      <c r="C11" s="10"/>
      <c r="D11" s="10"/>
    </row>
    <row r="12" spans="1:6" s="4" customFormat="1" x14ac:dyDescent="0.25">
      <c r="A12" s="11"/>
      <c r="B12" s="20" t="s">
        <v>0</v>
      </c>
      <c r="C12" s="21"/>
      <c r="D12" s="21"/>
    </row>
    <row r="13" spans="1:6" s="4" customFormat="1" ht="20.45" customHeight="1" x14ac:dyDescent="0.25">
      <c r="A13" s="11"/>
      <c r="B13" s="20" t="s">
        <v>1</v>
      </c>
      <c r="C13" s="21"/>
      <c r="D13" s="21"/>
    </row>
    <row r="14" spans="1:6" s="4" customFormat="1" x14ac:dyDescent="0.25">
      <c r="A14" s="8"/>
      <c r="B14" s="22" t="s">
        <v>20</v>
      </c>
      <c r="C14" s="23">
        <v>61084903.539999999</v>
      </c>
      <c r="D14" s="21"/>
    </row>
    <row r="15" spans="1:6" x14ac:dyDescent="0.25">
      <c r="A15" s="8"/>
      <c r="B15" s="22" t="s">
        <v>2</v>
      </c>
      <c r="C15" s="23">
        <v>53559173.210000001</v>
      </c>
      <c r="D15" s="24"/>
    </row>
    <row r="16" spans="1:6" x14ac:dyDescent="0.25">
      <c r="A16" s="8"/>
      <c r="B16" s="22" t="s">
        <v>31</v>
      </c>
      <c r="C16" s="23">
        <v>3315842.7</v>
      </c>
      <c r="D16" s="24"/>
    </row>
    <row r="17" spans="1:6" x14ac:dyDescent="0.25">
      <c r="A17" s="8"/>
      <c r="B17" s="22" t="s">
        <v>28</v>
      </c>
      <c r="C17" s="25">
        <v>735491.56</v>
      </c>
      <c r="D17" s="24"/>
    </row>
    <row r="18" spans="1:6" x14ac:dyDescent="0.25">
      <c r="A18" s="8"/>
      <c r="B18" s="20" t="s">
        <v>12</v>
      </c>
      <c r="C18" s="21">
        <f>SUM(C14:C17)</f>
        <v>118695411.01000001</v>
      </c>
      <c r="D18" s="24"/>
    </row>
    <row r="19" spans="1:6" s="4" customFormat="1" ht="18.600000000000001" customHeight="1" x14ac:dyDescent="0.25">
      <c r="A19" s="11"/>
      <c r="B19" s="20" t="s">
        <v>21</v>
      </c>
      <c r="C19" s="21"/>
      <c r="D19" s="21"/>
    </row>
    <row r="20" spans="1:6" x14ac:dyDescent="0.25">
      <c r="A20" s="8"/>
      <c r="B20" s="22" t="s">
        <v>14</v>
      </c>
      <c r="C20" s="24">
        <f>2315701406.29+2025000+15412060.56</f>
        <v>2333138466.8499999</v>
      </c>
      <c r="D20" s="24"/>
    </row>
    <row r="21" spans="1:6" x14ac:dyDescent="0.25">
      <c r="A21" s="8"/>
      <c r="B21" s="22" t="s">
        <v>10</v>
      </c>
      <c r="C21" s="24">
        <v>20349012.25</v>
      </c>
      <c r="D21" s="24"/>
    </row>
    <row r="22" spans="1:6" s="4" customFormat="1" x14ac:dyDescent="0.25">
      <c r="A22" s="11"/>
      <c r="B22" s="22" t="s">
        <v>19</v>
      </c>
      <c r="C22" s="25">
        <v>-346552926.31999999</v>
      </c>
      <c r="D22" s="21"/>
    </row>
    <row r="23" spans="1:6" s="4" customFormat="1" x14ac:dyDescent="0.25">
      <c r="A23" s="11"/>
      <c r="B23" s="20" t="s">
        <v>22</v>
      </c>
      <c r="C23" s="29">
        <f>SUM(C20:C22)</f>
        <v>2006934552.78</v>
      </c>
      <c r="D23" s="21"/>
    </row>
    <row r="24" spans="1:6" ht="26.45" customHeight="1" thickBot="1" x14ac:dyDescent="0.3">
      <c r="A24" s="8"/>
      <c r="B24" s="20" t="s">
        <v>23</v>
      </c>
      <c r="C24" s="26">
        <f>C18+C23</f>
        <v>2125629963.79</v>
      </c>
      <c r="D24" s="24"/>
    </row>
    <row r="25" spans="1:6" s="4" customFormat="1" ht="25.15" customHeight="1" thickTop="1" x14ac:dyDescent="0.25">
      <c r="A25" s="11"/>
      <c r="B25" s="20" t="s">
        <v>3</v>
      </c>
      <c r="C25" s="21"/>
      <c r="D25" s="21"/>
    </row>
    <row r="26" spans="1:6" ht="18" customHeight="1" x14ac:dyDescent="0.25">
      <c r="A26" s="8"/>
      <c r="B26" s="20" t="s">
        <v>7</v>
      </c>
      <c r="C26" s="24"/>
      <c r="D26" s="24"/>
    </row>
    <row r="27" spans="1:6" x14ac:dyDescent="0.25">
      <c r="A27" s="8"/>
      <c r="B27" s="22" t="s">
        <v>11</v>
      </c>
      <c r="C27" s="24"/>
      <c r="D27" s="23">
        <v>44880759.07</v>
      </c>
    </row>
    <row r="28" spans="1:6" x14ac:dyDescent="0.25">
      <c r="A28" s="8"/>
      <c r="B28" s="22" t="s">
        <v>33</v>
      </c>
      <c r="C28" s="24"/>
      <c r="D28" s="25">
        <v>494800.06</v>
      </c>
    </row>
    <row r="29" spans="1:6" ht="17.45" customHeight="1" x14ac:dyDescent="0.25">
      <c r="A29" s="8"/>
      <c r="B29" s="20" t="s">
        <v>17</v>
      </c>
      <c r="C29" s="24"/>
      <c r="D29" s="21">
        <f>SUM(D27:D28)</f>
        <v>45375559.130000003</v>
      </c>
    </row>
    <row r="30" spans="1:6" ht="21" customHeight="1" x14ac:dyDescent="0.25">
      <c r="A30" s="8"/>
      <c r="B30" s="20" t="s">
        <v>24</v>
      </c>
      <c r="C30" s="24"/>
      <c r="D30" s="21"/>
    </row>
    <row r="31" spans="1:6" ht="22.9" customHeight="1" x14ac:dyDescent="0.25">
      <c r="A31" s="8"/>
      <c r="B31" s="20" t="s">
        <v>4</v>
      </c>
      <c r="C31" s="24"/>
      <c r="D31" s="24"/>
    </row>
    <row r="32" spans="1:6" x14ac:dyDescent="0.25">
      <c r="A32" s="8"/>
      <c r="B32" s="22" t="s">
        <v>15</v>
      </c>
      <c r="C32" s="24"/>
      <c r="D32" s="23">
        <v>2261272081.5999999</v>
      </c>
      <c r="F32" s="32"/>
    </row>
    <row r="33" spans="1:6" x14ac:dyDescent="0.25">
      <c r="A33" s="8"/>
      <c r="B33" s="22" t="s">
        <v>13</v>
      </c>
      <c r="C33" s="24"/>
      <c r="D33" s="23">
        <v>-179376305.41</v>
      </c>
      <c r="F33" s="32"/>
    </row>
    <row r="34" spans="1:6" x14ac:dyDescent="0.25">
      <c r="A34" s="8"/>
      <c r="B34" s="22" t="s">
        <v>18</v>
      </c>
      <c r="C34" s="24"/>
      <c r="D34" s="25">
        <v>-1641371.53</v>
      </c>
      <c r="F34" s="15"/>
    </row>
    <row r="35" spans="1:6" x14ac:dyDescent="0.25">
      <c r="A35" s="8"/>
      <c r="B35" s="20" t="s">
        <v>8</v>
      </c>
      <c r="C35" s="21"/>
      <c r="D35" s="27">
        <f>SUM(D32:D34)</f>
        <v>2080254404.6599998</v>
      </c>
      <c r="F35" s="15"/>
    </row>
    <row r="36" spans="1:6" ht="21.6" customHeight="1" thickBot="1" x14ac:dyDescent="0.3">
      <c r="A36" s="8"/>
      <c r="B36" s="20" t="s">
        <v>9</v>
      </c>
      <c r="C36" s="24"/>
      <c r="D36" s="28">
        <f>D29+D35</f>
        <v>2125629963.79</v>
      </c>
      <c r="F36" s="30"/>
    </row>
    <row r="37" spans="1:6" ht="15.75" thickTop="1" x14ac:dyDescent="0.25">
      <c r="A37" s="8"/>
      <c r="B37" s="9"/>
      <c r="C37" s="12"/>
      <c r="D37" s="12"/>
      <c r="F37" s="15"/>
    </row>
    <row r="38" spans="1:6" ht="15.75" x14ac:dyDescent="0.25">
      <c r="A38" s="8"/>
      <c r="B38" s="13"/>
      <c r="C38" s="14"/>
      <c r="D38" s="14"/>
    </row>
    <row r="39" spans="1:6" ht="18.600000000000001" customHeight="1" x14ac:dyDescent="0.25">
      <c r="B39" s="38"/>
      <c r="C39" s="38"/>
      <c r="D39" s="38"/>
      <c r="E39" s="15"/>
    </row>
    <row r="40" spans="1:6" ht="16.5" x14ac:dyDescent="0.25">
      <c r="B40" s="39" t="s">
        <v>25</v>
      </c>
      <c r="C40" s="39"/>
      <c r="D40" s="39"/>
    </row>
    <row r="41" spans="1:6" ht="16.5" x14ac:dyDescent="0.25">
      <c r="B41" s="40" t="s">
        <v>16</v>
      </c>
      <c r="C41" s="40"/>
      <c r="D41" s="40"/>
    </row>
    <row r="42" spans="1:6" ht="16.5" x14ac:dyDescent="0.25">
      <c r="B42" s="40"/>
      <c r="C42" s="40"/>
      <c r="D42" s="40"/>
    </row>
    <row r="43" spans="1:6" ht="16.5" x14ac:dyDescent="0.25">
      <c r="B43" s="16"/>
      <c r="C43" s="17"/>
      <c r="D43" s="17"/>
    </row>
    <row r="44" spans="1:6" ht="16.5" x14ac:dyDescent="0.25">
      <c r="B44" s="18" t="s">
        <v>26</v>
      </c>
      <c r="C44" s="41" t="s">
        <v>30</v>
      </c>
      <c r="D44" s="41"/>
    </row>
    <row r="45" spans="1:6" ht="16.5" x14ac:dyDescent="0.25">
      <c r="B45" s="19" t="s">
        <v>27</v>
      </c>
      <c r="C45" s="42" t="s">
        <v>29</v>
      </c>
      <c r="D45" s="42"/>
    </row>
    <row r="46" spans="1:6" ht="15.75" x14ac:dyDescent="0.25">
      <c r="B46" s="13"/>
      <c r="C46" s="14"/>
      <c r="D46" s="14"/>
    </row>
    <row r="47" spans="1:6" x14ac:dyDescent="0.25">
      <c r="B47" s="9"/>
      <c r="C47" s="12"/>
      <c r="D47" s="12"/>
    </row>
    <row r="51" spans="1:4" x14ac:dyDescent="0.25">
      <c r="A51" s="36"/>
      <c r="B51" s="36"/>
      <c r="C51" s="36"/>
      <c r="D51" s="36"/>
    </row>
  </sheetData>
  <mergeCells count="11">
    <mergeCell ref="A51:D51"/>
    <mergeCell ref="A9:D9"/>
    <mergeCell ref="A10:D10"/>
    <mergeCell ref="A4:D4"/>
    <mergeCell ref="A8:D8"/>
    <mergeCell ref="B39:D39"/>
    <mergeCell ref="B40:D40"/>
    <mergeCell ref="B41:D41"/>
    <mergeCell ref="C44:D44"/>
    <mergeCell ref="C45:D45"/>
    <mergeCell ref="B42:D42"/>
  </mergeCells>
  <pageMargins left="0.70866141732283472" right="0.31496062992125984" top="0.47244094488188981" bottom="0.55118110236220474" header="0.31496062992125984" footer="0.31496062992125984"/>
  <pageSetup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4C255-FC6F-413A-8501-A3B9DBC710BA}">
  <dimension ref="A1:F51"/>
  <sheetViews>
    <sheetView workbookViewId="0">
      <selection activeCell="B6" sqref="B6"/>
    </sheetView>
  </sheetViews>
  <sheetFormatPr defaultColWidth="11.42578125" defaultRowHeight="15" x14ac:dyDescent="0.25"/>
  <cols>
    <col min="1" max="1" width="2.7109375" style="6" customWidth="1"/>
    <col min="2" max="2" width="53.7109375" style="1" customWidth="1"/>
    <col min="3" max="3" width="20.7109375" style="5" customWidth="1"/>
    <col min="4" max="4" width="20.85546875" style="5" customWidth="1"/>
    <col min="6" max="6" width="16.140625" customWidth="1"/>
  </cols>
  <sheetData>
    <row r="1" spans="1:6" ht="7.15" customHeight="1" x14ac:dyDescent="0.25">
      <c r="A1" s="7"/>
      <c r="B1"/>
      <c r="C1"/>
      <c r="D1"/>
    </row>
    <row r="2" spans="1:6" x14ac:dyDescent="0.25">
      <c r="A2" s="7"/>
      <c r="B2"/>
      <c r="C2"/>
      <c r="D2"/>
    </row>
    <row r="3" spans="1:6" x14ac:dyDescent="0.25">
      <c r="A3" s="7"/>
      <c r="B3"/>
      <c r="C3"/>
      <c r="D3"/>
    </row>
    <row r="4" spans="1:6" s="1" customFormat="1" ht="9" customHeight="1" x14ac:dyDescent="0.25">
      <c r="A4" s="36"/>
      <c r="B4" s="36"/>
      <c r="C4" s="36"/>
      <c r="D4" s="36"/>
      <c r="E4" s="2"/>
      <c r="F4" s="2"/>
    </row>
    <row r="5" spans="1:6" s="1" customFormat="1" ht="15.75" x14ac:dyDescent="0.25">
      <c r="A5" s="33"/>
      <c r="B5" s="33"/>
      <c r="C5" s="33"/>
      <c r="D5" s="33"/>
      <c r="E5" s="2"/>
      <c r="F5" s="2"/>
    </row>
    <row r="6" spans="1:6" s="1" customFormat="1" ht="22.5" customHeight="1" x14ac:dyDescent="0.25">
      <c r="A6" s="33"/>
      <c r="B6" s="33"/>
      <c r="C6" s="33"/>
      <c r="D6" s="33"/>
      <c r="E6" s="2"/>
      <c r="F6" s="2"/>
    </row>
    <row r="7" spans="1:6" s="1" customFormat="1" ht="17.25" customHeight="1" x14ac:dyDescent="0.25">
      <c r="A7" s="33"/>
      <c r="B7" s="33"/>
      <c r="C7" s="33"/>
      <c r="D7" s="33"/>
      <c r="E7" s="2"/>
      <c r="F7" s="2"/>
    </row>
    <row r="8" spans="1:6" s="1" customFormat="1" ht="25.9" customHeight="1" x14ac:dyDescent="0.25">
      <c r="A8" s="37" t="s">
        <v>5</v>
      </c>
      <c r="B8" s="37"/>
      <c r="C8" s="37"/>
      <c r="D8" s="37"/>
      <c r="E8" s="2"/>
      <c r="F8" s="2"/>
    </row>
    <row r="9" spans="1:6" s="1" customFormat="1" ht="16.5" x14ac:dyDescent="0.25">
      <c r="A9" s="37" t="s">
        <v>34</v>
      </c>
      <c r="B9" s="37"/>
      <c r="C9" s="37"/>
      <c r="D9" s="37"/>
      <c r="E9" s="2"/>
      <c r="F9" s="2"/>
    </row>
    <row r="10" spans="1:6" s="1" customFormat="1" ht="16.5" x14ac:dyDescent="0.25">
      <c r="A10" s="37" t="s">
        <v>6</v>
      </c>
      <c r="B10" s="37"/>
      <c r="C10" s="37"/>
      <c r="D10" s="37"/>
      <c r="E10" s="3"/>
      <c r="F10" s="3"/>
    </row>
    <row r="11" spans="1:6" ht="10.9" customHeight="1" x14ac:dyDescent="0.25">
      <c r="A11" s="8"/>
      <c r="B11" s="9"/>
      <c r="C11" s="10"/>
      <c r="D11" s="10"/>
    </row>
    <row r="12" spans="1:6" s="4" customFormat="1" x14ac:dyDescent="0.25">
      <c r="A12" s="11"/>
      <c r="B12" s="20" t="s">
        <v>0</v>
      </c>
      <c r="C12" s="21"/>
      <c r="D12" s="21"/>
    </row>
    <row r="13" spans="1:6" s="4" customFormat="1" ht="20.45" customHeight="1" x14ac:dyDescent="0.25">
      <c r="A13" s="11"/>
      <c r="B13" s="20" t="s">
        <v>1</v>
      </c>
      <c r="C13" s="21"/>
      <c r="D13" s="21"/>
    </row>
    <row r="14" spans="1:6" s="4" customFormat="1" x14ac:dyDescent="0.25">
      <c r="A14" s="8"/>
      <c r="B14" s="22" t="s">
        <v>20</v>
      </c>
      <c r="C14" s="23">
        <v>69305493.5</v>
      </c>
      <c r="D14" s="21"/>
    </row>
    <row r="15" spans="1:6" x14ac:dyDescent="0.25">
      <c r="A15" s="8"/>
      <c r="B15" s="22" t="s">
        <v>2</v>
      </c>
      <c r="C15" s="23">
        <v>55511092.090000004</v>
      </c>
      <c r="D15" s="24"/>
    </row>
    <row r="16" spans="1:6" x14ac:dyDescent="0.25">
      <c r="A16" s="8"/>
      <c r="B16" s="22" t="s">
        <v>31</v>
      </c>
      <c r="C16" s="23">
        <v>4036711.3</v>
      </c>
      <c r="D16" s="24"/>
    </row>
    <row r="17" spans="1:6" x14ac:dyDescent="0.25">
      <c r="A17" s="8"/>
      <c r="B17" s="22" t="s">
        <v>28</v>
      </c>
      <c r="C17" s="25">
        <v>700690.09</v>
      </c>
      <c r="D17" s="24"/>
    </row>
    <row r="18" spans="1:6" x14ac:dyDescent="0.25">
      <c r="A18" s="8"/>
      <c r="B18" s="20" t="s">
        <v>12</v>
      </c>
      <c r="C18" s="21">
        <f>SUM(C14:C17)</f>
        <v>129553986.98</v>
      </c>
      <c r="D18" s="24"/>
    </row>
    <row r="19" spans="1:6" s="4" customFormat="1" ht="18.600000000000001" customHeight="1" x14ac:dyDescent="0.25">
      <c r="A19" s="11"/>
      <c r="B19" s="20" t="s">
        <v>21</v>
      </c>
      <c r="C19" s="21"/>
      <c r="D19" s="21"/>
    </row>
    <row r="20" spans="1:6" x14ac:dyDescent="0.25">
      <c r="A20" s="8"/>
      <c r="B20" s="22" t="s">
        <v>14</v>
      </c>
      <c r="C20" s="24">
        <f>2315701406.29+2025000+15412060.56</f>
        <v>2333138466.8499999</v>
      </c>
      <c r="D20" s="24"/>
    </row>
    <row r="21" spans="1:6" x14ac:dyDescent="0.25">
      <c r="A21" s="8"/>
      <c r="B21" s="22" t="s">
        <v>10</v>
      </c>
      <c r="C21" s="24">
        <v>20349012.25</v>
      </c>
      <c r="D21" s="24"/>
    </row>
    <row r="22" spans="1:6" s="4" customFormat="1" x14ac:dyDescent="0.25">
      <c r="A22" s="11"/>
      <c r="B22" s="22" t="s">
        <v>19</v>
      </c>
      <c r="C22" s="25">
        <v>-346810243.79000002</v>
      </c>
      <c r="D22" s="21"/>
    </row>
    <row r="23" spans="1:6" s="4" customFormat="1" x14ac:dyDescent="0.25">
      <c r="A23" s="11"/>
      <c r="B23" s="20" t="s">
        <v>22</v>
      </c>
      <c r="C23" s="29">
        <f>SUM(C20:C22)</f>
        <v>2006677235.3099999</v>
      </c>
      <c r="D23" s="21"/>
    </row>
    <row r="24" spans="1:6" ht="26.45" customHeight="1" thickBot="1" x14ac:dyDescent="0.3">
      <c r="A24" s="8"/>
      <c r="B24" s="20" t="s">
        <v>23</v>
      </c>
      <c r="C24" s="26">
        <f>C18+C23</f>
        <v>2136231222.29</v>
      </c>
      <c r="D24" s="24"/>
    </row>
    <row r="25" spans="1:6" s="4" customFormat="1" ht="25.15" customHeight="1" thickTop="1" x14ac:dyDescent="0.25">
      <c r="A25" s="11"/>
      <c r="B25" s="20" t="s">
        <v>3</v>
      </c>
      <c r="C25" s="21"/>
      <c r="D25" s="21"/>
    </row>
    <row r="26" spans="1:6" ht="18" customHeight="1" x14ac:dyDescent="0.25">
      <c r="A26" s="8"/>
      <c r="B26" s="20" t="s">
        <v>7</v>
      </c>
      <c r="C26" s="24"/>
      <c r="D26" s="24"/>
    </row>
    <row r="27" spans="1:6" x14ac:dyDescent="0.25">
      <c r="A27" s="8"/>
      <c r="B27" s="22" t="s">
        <v>11</v>
      </c>
      <c r="C27" s="24"/>
      <c r="D27" s="23">
        <v>45011752.57</v>
      </c>
    </row>
    <row r="28" spans="1:6" x14ac:dyDescent="0.25">
      <c r="A28" s="8"/>
      <c r="B28" s="22" t="s">
        <v>33</v>
      </c>
      <c r="C28" s="24"/>
      <c r="D28" s="25">
        <v>937751.13</v>
      </c>
    </row>
    <row r="29" spans="1:6" ht="17.45" customHeight="1" x14ac:dyDescent="0.25">
      <c r="A29" s="8"/>
      <c r="B29" s="20" t="s">
        <v>17</v>
      </c>
      <c r="C29" s="24"/>
      <c r="D29" s="21">
        <f>SUM(D27:D28)</f>
        <v>45949503.700000003</v>
      </c>
    </row>
    <row r="30" spans="1:6" ht="21" customHeight="1" x14ac:dyDescent="0.25">
      <c r="A30" s="8"/>
      <c r="B30" s="20" t="s">
        <v>24</v>
      </c>
      <c r="C30" s="24"/>
      <c r="D30" s="21"/>
    </row>
    <row r="31" spans="1:6" ht="22.9" customHeight="1" x14ac:dyDescent="0.25">
      <c r="A31" s="8"/>
      <c r="B31" s="20" t="s">
        <v>4</v>
      </c>
      <c r="C31" s="24"/>
      <c r="D31" s="24"/>
    </row>
    <row r="32" spans="1:6" x14ac:dyDescent="0.25">
      <c r="A32" s="8"/>
      <c r="B32" s="22" t="s">
        <v>15</v>
      </c>
      <c r="C32" s="24"/>
      <c r="D32" s="23">
        <v>2261272081.5999999</v>
      </c>
      <c r="F32" s="32"/>
    </row>
    <row r="33" spans="1:6" x14ac:dyDescent="0.25">
      <c r="A33" s="8"/>
      <c r="B33" s="22" t="s">
        <v>13</v>
      </c>
      <c r="C33" s="24"/>
      <c r="D33" s="23">
        <v>-179376305.41</v>
      </c>
      <c r="F33" s="32"/>
    </row>
    <row r="34" spans="1:6" x14ac:dyDescent="0.25">
      <c r="A34" s="8"/>
      <c r="B34" s="22" t="s">
        <v>18</v>
      </c>
      <c r="C34" s="24"/>
      <c r="D34" s="25">
        <v>8385942.4000000004</v>
      </c>
      <c r="F34" s="15"/>
    </row>
    <row r="35" spans="1:6" x14ac:dyDescent="0.25">
      <c r="A35" s="8"/>
      <c r="B35" s="20" t="s">
        <v>8</v>
      </c>
      <c r="C35" s="21"/>
      <c r="D35" s="27">
        <f>SUM(D32:D34)</f>
        <v>2090281718.5899999</v>
      </c>
      <c r="F35" s="15">
        <f>+D36-C24</f>
        <v>0</v>
      </c>
    </row>
    <row r="36" spans="1:6" ht="21.6" customHeight="1" thickBot="1" x14ac:dyDescent="0.3">
      <c r="A36" s="8"/>
      <c r="B36" s="20" t="s">
        <v>9</v>
      </c>
      <c r="C36" s="24"/>
      <c r="D36" s="28">
        <f>D29+D35</f>
        <v>2136231222.29</v>
      </c>
      <c r="F36" s="30"/>
    </row>
    <row r="37" spans="1:6" ht="15.75" thickTop="1" x14ac:dyDescent="0.25">
      <c r="A37" s="8"/>
      <c r="B37" s="9"/>
      <c r="C37" s="12"/>
      <c r="D37" s="12"/>
      <c r="F37" s="15"/>
    </row>
    <row r="38" spans="1:6" ht="15.75" x14ac:dyDescent="0.25">
      <c r="A38" s="8"/>
      <c r="B38" s="13"/>
      <c r="C38" s="14"/>
      <c r="D38" s="14"/>
    </row>
    <row r="39" spans="1:6" ht="18.600000000000001" customHeight="1" x14ac:dyDescent="0.25">
      <c r="B39" s="38"/>
      <c r="C39" s="38"/>
      <c r="D39" s="38"/>
      <c r="E39" s="15"/>
    </row>
    <row r="40" spans="1:6" ht="16.5" x14ac:dyDescent="0.25">
      <c r="B40" s="39" t="s">
        <v>25</v>
      </c>
      <c r="C40" s="39"/>
      <c r="D40" s="39"/>
    </row>
    <row r="41" spans="1:6" ht="16.5" x14ac:dyDescent="0.25">
      <c r="B41" s="40" t="s">
        <v>16</v>
      </c>
      <c r="C41" s="40"/>
      <c r="D41" s="40"/>
    </row>
    <row r="42" spans="1:6" ht="16.5" x14ac:dyDescent="0.25">
      <c r="B42" s="40"/>
      <c r="C42" s="40"/>
      <c r="D42" s="40"/>
    </row>
    <row r="43" spans="1:6" ht="16.5" x14ac:dyDescent="0.25">
      <c r="B43" s="16"/>
      <c r="C43" s="17"/>
      <c r="D43" s="17"/>
    </row>
    <row r="44" spans="1:6" ht="16.5" x14ac:dyDescent="0.25">
      <c r="B44" s="18" t="s">
        <v>26</v>
      </c>
      <c r="C44" s="41" t="s">
        <v>30</v>
      </c>
      <c r="D44" s="41"/>
    </row>
    <row r="45" spans="1:6" ht="16.5" x14ac:dyDescent="0.25">
      <c r="B45" s="19" t="s">
        <v>27</v>
      </c>
      <c r="C45" s="42" t="s">
        <v>29</v>
      </c>
      <c r="D45" s="42"/>
    </row>
    <row r="46" spans="1:6" ht="15.75" x14ac:dyDescent="0.25">
      <c r="B46" s="13"/>
      <c r="C46" s="14"/>
      <c r="D46" s="14"/>
    </row>
    <row r="47" spans="1:6" x14ac:dyDescent="0.25">
      <c r="B47" s="9"/>
      <c r="C47" s="12"/>
      <c r="D47" s="12"/>
    </row>
    <row r="51" spans="1:4" x14ac:dyDescent="0.25">
      <c r="A51" s="36"/>
      <c r="B51" s="36"/>
      <c r="C51" s="36"/>
      <c r="D51" s="36"/>
    </row>
  </sheetData>
  <mergeCells count="11">
    <mergeCell ref="B41:D41"/>
    <mergeCell ref="B42:D42"/>
    <mergeCell ref="C44:D44"/>
    <mergeCell ref="C45:D45"/>
    <mergeCell ref="A51:D51"/>
    <mergeCell ref="B40:D40"/>
    <mergeCell ref="A4:D4"/>
    <mergeCell ref="A8:D8"/>
    <mergeCell ref="A9:D9"/>
    <mergeCell ref="A10:D10"/>
    <mergeCell ref="B39:D3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F410A-32C8-4C8E-8C10-B16D82D091B3}">
  <dimension ref="A1:F51"/>
  <sheetViews>
    <sheetView workbookViewId="0">
      <selection sqref="A1:XFD1048576"/>
    </sheetView>
  </sheetViews>
  <sheetFormatPr defaultColWidth="11.42578125" defaultRowHeight="15" x14ac:dyDescent="0.25"/>
  <cols>
    <col min="1" max="1" width="2.7109375" style="6" customWidth="1"/>
    <col min="2" max="2" width="53.7109375" style="1" customWidth="1"/>
    <col min="3" max="3" width="20.7109375" style="5" customWidth="1"/>
    <col min="4" max="4" width="20.85546875" style="5" customWidth="1"/>
    <col min="6" max="6" width="16.140625" customWidth="1"/>
  </cols>
  <sheetData>
    <row r="1" spans="1:6" ht="7.15" customHeight="1" x14ac:dyDescent="0.25">
      <c r="A1" s="7"/>
      <c r="B1"/>
      <c r="C1"/>
      <c r="D1"/>
    </row>
    <row r="2" spans="1:6" x14ac:dyDescent="0.25">
      <c r="A2" s="7"/>
      <c r="B2"/>
      <c r="C2"/>
      <c r="D2"/>
    </row>
    <row r="3" spans="1:6" x14ac:dyDescent="0.25">
      <c r="A3" s="7"/>
      <c r="B3"/>
      <c r="C3"/>
      <c r="D3"/>
    </row>
    <row r="4" spans="1:6" s="1" customFormat="1" ht="9" customHeight="1" x14ac:dyDescent="0.25">
      <c r="A4" s="36"/>
      <c r="B4" s="36"/>
      <c r="C4" s="36"/>
      <c r="D4" s="36"/>
      <c r="E4" s="2"/>
      <c r="F4" s="2"/>
    </row>
    <row r="5" spans="1:6" s="1" customFormat="1" ht="15.75" x14ac:dyDescent="0.25">
      <c r="A5" s="34"/>
      <c r="B5" s="34"/>
      <c r="C5" s="34"/>
      <c r="D5" s="34"/>
      <c r="E5" s="2"/>
      <c r="F5" s="2"/>
    </row>
    <row r="6" spans="1:6" s="1" customFormat="1" ht="22.5" customHeight="1" x14ac:dyDescent="0.25">
      <c r="A6" s="34"/>
      <c r="B6" s="34"/>
      <c r="C6" s="34"/>
      <c r="D6" s="34"/>
      <c r="E6" s="2"/>
      <c r="F6" s="2"/>
    </row>
    <row r="7" spans="1:6" s="1" customFormat="1" ht="17.25" customHeight="1" x14ac:dyDescent="0.25">
      <c r="A7" s="34"/>
      <c r="B7" s="34"/>
      <c r="C7" s="34"/>
      <c r="D7" s="34"/>
      <c r="E7" s="2"/>
      <c r="F7" s="2"/>
    </row>
    <row r="8" spans="1:6" s="1" customFormat="1" ht="25.9" customHeight="1" x14ac:dyDescent="0.25">
      <c r="A8" s="37" t="s">
        <v>5</v>
      </c>
      <c r="B8" s="37"/>
      <c r="C8" s="37"/>
      <c r="D8" s="37"/>
      <c r="E8" s="2"/>
      <c r="F8" s="2"/>
    </row>
    <row r="9" spans="1:6" s="1" customFormat="1" ht="16.5" x14ac:dyDescent="0.25">
      <c r="A9" s="37" t="s">
        <v>35</v>
      </c>
      <c r="B9" s="37"/>
      <c r="C9" s="37"/>
      <c r="D9" s="37"/>
      <c r="E9" s="2"/>
      <c r="F9" s="2"/>
    </row>
    <row r="10" spans="1:6" s="1" customFormat="1" ht="16.5" x14ac:dyDescent="0.25">
      <c r="A10" s="37" t="s">
        <v>6</v>
      </c>
      <c r="B10" s="37"/>
      <c r="C10" s="37"/>
      <c r="D10" s="37"/>
      <c r="E10" s="3"/>
      <c r="F10" s="3"/>
    </row>
    <row r="11" spans="1:6" ht="10.9" customHeight="1" x14ac:dyDescent="0.25">
      <c r="A11" s="8"/>
      <c r="B11" s="9"/>
      <c r="C11" s="10"/>
      <c r="D11" s="10"/>
    </row>
    <row r="12" spans="1:6" s="4" customFormat="1" x14ac:dyDescent="0.25">
      <c r="A12" s="11"/>
      <c r="B12" s="20" t="s">
        <v>0</v>
      </c>
      <c r="C12" s="21"/>
      <c r="D12" s="21"/>
    </row>
    <row r="13" spans="1:6" s="4" customFormat="1" ht="20.45" customHeight="1" x14ac:dyDescent="0.25">
      <c r="A13" s="11"/>
      <c r="B13" s="20" t="s">
        <v>1</v>
      </c>
      <c r="C13" s="21"/>
      <c r="D13" s="21"/>
    </row>
    <row r="14" spans="1:6" s="4" customFormat="1" x14ac:dyDescent="0.25">
      <c r="A14" s="8"/>
      <c r="B14" s="22" t="s">
        <v>20</v>
      </c>
      <c r="C14" s="23">
        <v>58420677.130000003</v>
      </c>
      <c r="D14" s="21"/>
    </row>
    <row r="15" spans="1:6" x14ac:dyDescent="0.25">
      <c r="A15" s="8"/>
      <c r="B15" s="22" t="s">
        <v>2</v>
      </c>
      <c r="C15" s="23">
        <v>56555529.039999999</v>
      </c>
      <c r="D15" s="24"/>
    </row>
    <row r="16" spans="1:6" x14ac:dyDescent="0.25">
      <c r="A16" s="8"/>
      <c r="B16" s="22" t="s">
        <v>31</v>
      </c>
      <c r="C16" s="23">
        <v>4000584.01</v>
      </c>
      <c r="D16" s="24"/>
    </row>
    <row r="17" spans="1:6" x14ac:dyDescent="0.25">
      <c r="A17" s="8"/>
      <c r="B17" s="22" t="s">
        <v>28</v>
      </c>
      <c r="C17" s="25">
        <v>665888.62</v>
      </c>
      <c r="D17" s="24"/>
    </row>
    <row r="18" spans="1:6" x14ac:dyDescent="0.25">
      <c r="A18" s="8"/>
      <c r="B18" s="20" t="s">
        <v>12</v>
      </c>
      <c r="C18" s="21">
        <f>SUM(C14:C17)</f>
        <v>119642678.80000001</v>
      </c>
      <c r="D18" s="24"/>
    </row>
    <row r="19" spans="1:6" s="4" customFormat="1" ht="18.600000000000001" customHeight="1" x14ac:dyDescent="0.25">
      <c r="A19" s="11"/>
      <c r="B19" s="20" t="s">
        <v>21</v>
      </c>
      <c r="C19" s="21"/>
      <c r="D19" s="21"/>
    </row>
    <row r="20" spans="1:6" x14ac:dyDescent="0.25">
      <c r="A20" s="8"/>
      <c r="B20" s="22" t="s">
        <v>14</v>
      </c>
      <c r="C20" s="24">
        <f>2315701406.29+2025000+15412060.56</f>
        <v>2333138466.8499999</v>
      </c>
      <c r="D20" s="24"/>
    </row>
    <row r="21" spans="1:6" x14ac:dyDescent="0.25">
      <c r="A21" s="8"/>
      <c r="B21" s="22" t="s">
        <v>10</v>
      </c>
      <c r="C21" s="24">
        <v>20625790.190000001</v>
      </c>
      <c r="D21" s="24"/>
    </row>
    <row r="22" spans="1:6" s="4" customFormat="1" x14ac:dyDescent="0.25">
      <c r="A22" s="11"/>
      <c r="B22" s="22" t="s">
        <v>19</v>
      </c>
      <c r="C22" s="25">
        <v>-347067561.25999999</v>
      </c>
      <c r="D22" s="21"/>
    </row>
    <row r="23" spans="1:6" s="4" customFormat="1" x14ac:dyDescent="0.25">
      <c r="A23" s="11"/>
      <c r="B23" s="20" t="s">
        <v>22</v>
      </c>
      <c r="C23" s="29">
        <f>SUM(C20:C22)</f>
        <v>2006696695.78</v>
      </c>
      <c r="D23" s="21"/>
    </row>
    <row r="24" spans="1:6" ht="26.45" customHeight="1" thickBot="1" x14ac:dyDescent="0.3">
      <c r="A24" s="8"/>
      <c r="B24" s="20" t="s">
        <v>23</v>
      </c>
      <c r="C24" s="26">
        <f>C18+C23</f>
        <v>2126339374.5799999</v>
      </c>
      <c r="D24" s="24"/>
    </row>
    <row r="25" spans="1:6" s="4" customFormat="1" ht="25.15" customHeight="1" thickTop="1" x14ac:dyDescent="0.25">
      <c r="A25" s="11"/>
      <c r="B25" s="20" t="s">
        <v>3</v>
      </c>
      <c r="C25" s="21"/>
      <c r="D25" s="21"/>
    </row>
    <row r="26" spans="1:6" ht="18" customHeight="1" x14ac:dyDescent="0.25">
      <c r="A26" s="8"/>
      <c r="B26" s="20" t="s">
        <v>7</v>
      </c>
      <c r="C26" s="24"/>
      <c r="D26" s="24"/>
    </row>
    <row r="27" spans="1:6" x14ac:dyDescent="0.25">
      <c r="A27" s="8"/>
      <c r="B27" s="22" t="s">
        <v>11</v>
      </c>
      <c r="C27" s="24"/>
      <c r="D27" s="23">
        <v>45905463.359999999</v>
      </c>
    </row>
    <row r="28" spans="1:6" x14ac:dyDescent="0.25">
      <c r="A28" s="8"/>
      <c r="B28" s="22" t="s">
        <v>33</v>
      </c>
      <c r="C28" s="24"/>
      <c r="D28" s="25">
        <v>1380344.01</v>
      </c>
    </row>
    <row r="29" spans="1:6" ht="17.45" customHeight="1" x14ac:dyDescent="0.25">
      <c r="A29" s="8"/>
      <c r="B29" s="20" t="s">
        <v>17</v>
      </c>
      <c r="C29" s="24"/>
      <c r="D29" s="21">
        <f>SUM(D27:D28)</f>
        <v>47285807.369999997</v>
      </c>
    </row>
    <row r="30" spans="1:6" ht="21" customHeight="1" x14ac:dyDescent="0.25">
      <c r="A30" s="8"/>
      <c r="B30" s="20" t="s">
        <v>24</v>
      </c>
      <c r="C30" s="24"/>
      <c r="D30" s="21"/>
    </row>
    <row r="31" spans="1:6" ht="22.9" customHeight="1" x14ac:dyDescent="0.25">
      <c r="A31" s="8"/>
      <c r="B31" s="20" t="s">
        <v>4</v>
      </c>
      <c r="C31" s="24"/>
      <c r="D31" s="24"/>
    </row>
    <row r="32" spans="1:6" x14ac:dyDescent="0.25">
      <c r="A32" s="8"/>
      <c r="B32" s="22" t="s">
        <v>15</v>
      </c>
      <c r="C32" s="24"/>
      <c r="D32" s="23">
        <v>2261272081.5999999</v>
      </c>
      <c r="F32" s="32"/>
    </row>
    <row r="33" spans="1:6" x14ac:dyDescent="0.25">
      <c r="A33" s="8"/>
      <c r="B33" s="22" t="s">
        <v>13</v>
      </c>
      <c r="C33" s="24"/>
      <c r="D33" s="23">
        <v>-179376305.41</v>
      </c>
      <c r="F33" s="32"/>
    </row>
    <row r="34" spans="1:6" x14ac:dyDescent="0.25">
      <c r="A34" s="8"/>
      <c r="B34" s="22" t="s">
        <v>18</v>
      </c>
      <c r="C34" s="24"/>
      <c r="D34" s="25">
        <v>-2842208.98</v>
      </c>
      <c r="F34" s="15"/>
    </row>
    <row r="35" spans="1:6" x14ac:dyDescent="0.25">
      <c r="A35" s="8"/>
      <c r="B35" s="20" t="s">
        <v>8</v>
      </c>
      <c r="C35" s="21"/>
      <c r="D35" s="27">
        <f>SUM(D32:D34)</f>
        <v>2079053567.2099998</v>
      </c>
      <c r="F35" s="15">
        <f>+D36-C24</f>
        <v>0</v>
      </c>
    </row>
    <row r="36" spans="1:6" ht="21.6" customHeight="1" thickBot="1" x14ac:dyDescent="0.3">
      <c r="A36" s="8"/>
      <c r="B36" s="20" t="s">
        <v>9</v>
      </c>
      <c r="C36" s="24"/>
      <c r="D36" s="28">
        <f>D29+D35</f>
        <v>2126339374.5799997</v>
      </c>
      <c r="F36" s="30"/>
    </row>
    <row r="37" spans="1:6" ht="15.75" thickTop="1" x14ac:dyDescent="0.25">
      <c r="A37" s="8"/>
      <c r="B37" s="9"/>
      <c r="C37" s="12"/>
      <c r="D37" s="12"/>
      <c r="F37" s="15"/>
    </row>
    <row r="38" spans="1:6" ht="15.75" x14ac:dyDescent="0.25">
      <c r="A38" s="8"/>
      <c r="B38" s="13"/>
      <c r="C38" s="14"/>
      <c r="D38" s="14"/>
    </row>
    <row r="39" spans="1:6" ht="18.600000000000001" customHeight="1" x14ac:dyDescent="0.25">
      <c r="B39" s="38"/>
      <c r="C39" s="38"/>
      <c r="D39" s="38"/>
      <c r="E39" s="15"/>
    </row>
    <row r="40" spans="1:6" ht="16.5" x14ac:dyDescent="0.25">
      <c r="B40" s="39" t="s">
        <v>25</v>
      </c>
      <c r="C40" s="39"/>
      <c r="D40" s="39"/>
    </row>
    <row r="41" spans="1:6" ht="16.5" x14ac:dyDescent="0.25">
      <c r="B41" s="40" t="s">
        <v>36</v>
      </c>
      <c r="C41" s="40"/>
      <c r="D41" s="40"/>
    </row>
    <row r="42" spans="1:6" ht="16.5" x14ac:dyDescent="0.25">
      <c r="B42" s="40"/>
      <c r="C42" s="40"/>
      <c r="D42" s="40"/>
    </row>
    <row r="43" spans="1:6" ht="16.5" x14ac:dyDescent="0.25">
      <c r="B43" s="16"/>
      <c r="C43" s="17"/>
      <c r="D43" s="17"/>
    </row>
    <row r="44" spans="1:6" ht="16.5" x14ac:dyDescent="0.25">
      <c r="B44" s="18" t="s">
        <v>26</v>
      </c>
      <c r="C44" s="41" t="s">
        <v>30</v>
      </c>
      <c r="D44" s="41"/>
    </row>
    <row r="45" spans="1:6" ht="16.5" x14ac:dyDescent="0.25">
      <c r="A45" s="6" t="s">
        <v>37</v>
      </c>
      <c r="B45" s="19" t="s">
        <v>38</v>
      </c>
      <c r="C45" s="42" t="s">
        <v>29</v>
      </c>
      <c r="D45" s="42"/>
    </row>
    <row r="46" spans="1:6" ht="15.75" x14ac:dyDescent="0.25">
      <c r="B46" s="13"/>
      <c r="C46" s="14"/>
      <c r="D46" s="14"/>
    </row>
    <row r="47" spans="1:6" x14ac:dyDescent="0.25">
      <c r="B47" s="9"/>
      <c r="C47" s="12"/>
      <c r="D47" s="12"/>
    </row>
    <row r="51" spans="1:4" x14ac:dyDescent="0.25">
      <c r="A51" s="36"/>
      <c r="B51" s="36"/>
      <c r="C51" s="36"/>
      <c r="D51" s="36"/>
    </row>
  </sheetData>
  <mergeCells count="11">
    <mergeCell ref="B40:D40"/>
    <mergeCell ref="A4:D4"/>
    <mergeCell ref="A8:D8"/>
    <mergeCell ref="A9:D9"/>
    <mergeCell ref="A10:D10"/>
    <mergeCell ref="B39:D39"/>
    <mergeCell ref="B41:D41"/>
    <mergeCell ref="B42:D42"/>
    <mergeCell ref="C44:D44"/>
    <mergeCell ref="C45:D45"/>
    <mergeCell ref="A51:D5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0AA8C-1A53-48FC-A742-DCD15956689B}">
  <dimension ref="A1:F51"/>
  <sheetViews>
    <sheetView tabSelected="1" topLeftCell="A7" workbookViewId="0">
      <selection activeCell="D6" sqref="D6"/>
    </sheetView>
  </sheetViews>
  <sheetFormatPr defaultColWidth="11.42578125" defaultRowHeight="15" x14ac:dyDescent="0.25"/>
  <cols>
    <col min="1" max="1" width="2.7109375" style="6" customWidth="1"/>
    <col min="2" max="2" width="53.7109375" style="1" customWidth="1"/>
    <col min="3" max="3" width="20.7109375" style="5" customWidth="1"/>
    <col min="4" max="4" width="20.85546875" style="5" customWidth="1"/>
    <col min="6" max="6" width="16.140625" customWidth="1"/>
  </cols>
  <sheetData>
    <row r="1" spans="1:6" ht="7.15" customHeight="1" x14ac:dyDescent="0.25">
      <c r="A1" s="7"/>
      <c r="B1"/>
      <c r="C1"/>
      <c r="D1"/>
    </row>
    <row r="2" spans="1:6" x14ac:dyDescent="0.25">
      <c r="A2" s="7"/>
      <c r="B2"/>
      <c r="C2"/>
      <c r="D2"/>
    </row>
    <row r="3" spans="1:6" x14ac:dyDescent="0.25">
      <c r="A3" s="7"/>
      <c r="B3"/>
      <c r="C3"/>
      <c r="D3"/>
    </row>
    <row r="4" spans="1:6" s="1" customFormat="1" ht="9" customHeight="1" x14ac:dyDescent="0.25">
      <c r="A4" s="36"/>
      <c r="B4" s="36"/>
      <c r="C4" s="36"/>
      <c r="D4" s="36"/>
      <c r="E4" s="2"/>
      <c r="F4" s="2"/>
    </row>
    <row r="5" spans="1:6" s="1" customFormat="1" ht="15.75" x14ac:dyDescent="0.25">
      <c r="A5" s="35"/>
      <c r="B5" s="35"/>
      <c r="C5" s="35"/>
      <c r="D5" s="35"/>
      <c r="E5" s="2"/>
      <c r="F5" s="2"/>
    </row>
    <row r="6" spans="1:6" s="1" customFormat="1" ht="22.5" customHeight="1" x14ac:dyDescent="0.25">
      <c r="A6" s="35"/>
      <c r="B6" s="35"/>
      <c r="C6" s="35"/>
      <c r="D6" s="35"/>
      <c r="E6" s="2"/>
      <c r="F6" s="2"/>
    </row>
    <row r="7" spans="1:6" s="1" customFormat="1" ht="17.25" customHeight="1" x14ac:dyDescent="0.25">
      <c r="A7" s="35"/>
      <c r="B7" s="35"/>
      <c r="C7" s="35"/>
      <c r="D7" s="35"/>
      <c r="E7" s="2"/>
      <c r="F7" s="2"/>
    </row>
    <row r="8" spans="1:6" s="1" customFormat="1" ht="25.9" customHeight="1" x14ac:dyDescent="0.25">
      <c r="A8" s="37" t="s">
        <v>5</v>
      </c>
      <c r="B8" s="37"/>
      <c r="C8" s="37"/>
      <c r="D8" s="37"/>
      <c r="E8" s="2"/>
      <c r="F8" s="2"/>
    </row>
    <row r="9" spans="1:6" s="1" customFormat="1" ht="16.5" x14ac:dyDescent="0.25">
      <c r="A9" s="37" t="s">
        <v>39</v>
      </c>
      <c r="B9" s="37"/>
      <c r="C9" s="37"/>
      <c r="D9" s="37"/>
      <c r="E9" s="2"/>
      <c r="F9" s="2"/>
    </row>
    <row r="10" spans="1:6" s="1" customFormat="1" ht="16.5" x14ac:dyDescent="0.25">
      <c r="A10" s="37" t="s">
        <v>6</v>
      </c>
      <c r="B10" s="37"/>
      <c r="C10" s="37"/>
      <c r="D10" s="37"/>
      <c r="E10" s="3"/>
      <c r="F10" s="3"/>
    </row>
    <row r="11" spans="1:6" ht="10.9" customHeight="1" x14ac:dyDescent="0.25">
      <c r="A11" s="8"/>
      <c r="B11" s="9"/>
      <c r="C11" s="10"/>
      <c r="D11" s="10"/>
    </row>
    <row r="12" spans="1:6" s="4" customFormat="1" x14ac:dyDescent="0.25">
      <c r="A12" s="11"/>
      <c r="B12" s="20" t="s">
        <v>0</v>
      </c>
      <c r="C12" s="21"/>
      <c r="D12" s="21"/>
    </row>
    <row r="13" spans="1:6" s="4" customFormat="1" ht="20.45" customHeight="1" x14ac:dyDescent="0.25">
      <c r="A13" s="11"/>
      <c r="B13" s="20" t="s">
        <v>1</v>
      </c>
      <c r="C13" s="21"/>
      <c r="D13" s="21"/>
    </row>
    <row r="14" spans="1:6" s="4" customFormat="1" x14ac:dyDescent="0.25">
      <c r="A14" s="8"/>
      <c r="B14" s="22" t="s">
        <v>20</v>
      </c>
      <c r="C14" s="23">
        <v>70663654.260000005</v>
      </c>
      <c r="D14" s="21"/>
    </row>
    <row r="15" spans="1:6" x14ac:dyDescent="0.25">
      <c r="A15" s="8"/>
      <c r="B15" s="22" t="s">
        <v>2</v>
      </c>
      <c r="C15" s="23">
        <v>57976382.479999997</v>
      </c>
      <c r="D15" s="24"/>
    </row>
    <row r="16" spans="1:6" x14ac:dyDescent="0.25">
      <c r="A16" s="8"/>
      <c r="B16" s="22" t="s">
        <v>31</v>
      </c>
      <c r="C16" s="23">
        <v>3996105.33</v>
      </c>
      <c r="D16" s="24"/>
    </row>
    <row r="17" spans="1:6" x14ac:dyDescent="0.25">
      <c r="A17" s="8"/>
      <c r="B17" s="22" t="s">
        <v>28</v>
      </c>
      <c r="C17" s="25">
        <v>631087.15</v>
      </c>
      <c r="D17" s="24"/>
    </row>
    <row r="18" spans="1:6" x14ac:dyDescent="0.25">
      <c r="A18" s="8"/>
      <c r="B18" s="20" t="s">
        <v>12</v>
      </c>
      <c r="C18" s="21">
        <f>SUM(C14:C17)</f>
        <v>133267229.22000001</v>
      </c>
      <c r="D18" s="24"/>
    </row>
    <row r="19" spans="1:6" s="4" customFormat="1" ht="18.600000000000001" customHeight="1" x14ac:dyDescent="0.25">
      <c r="A19" s="11"/>
      <c r="B19" s="20" t="s">
        <v>21</v>
      </c>
      <c r="C19" s="21"/>
      <c r="D19" s="21"/>
    </row>
    <row r="20" spans="1:6" x14ac:dyDescent="0.25">
      <c r="A20" s="8"/>
      <c r="B20" s="22" t="s">
        <v>14</v>
      </c>
      <c r="C20" s="24">
        <v>2333009467.2799997</v>
      </c>
      <c r="D20" s="24"/>
    </row>
    <row r="21" spans="1:6" x14ac:dyDescent="0.25">
      <c r="A21" s="8"/>
      <c r="B21" s="22" t="s">
        <v>10</v>
      </c>
      <c r="C21" s="24">
        <v>20625790.190000001</v>
      </c>
      <c r="D21" s="24"/>
    </row>
    <row r="22" spans="1:6" s="4" customFormat="1" x14ac:dyDescent="0.25">
      <c r="A22" s="11"/>
      <c r="B22" s="22" t="s">
        <v>19</v>
      </c>
      <c r="C22" s="25">
        <v>-347324878.73000002</v>
      </c>
      <c r="D22" s="21"/>
    </row>
    <row r="23" spans="1:6" s="4" customFormat="1" x14ac:dyDescent="0.25">
      <c r="A23" s="11"/>
      <c r="B23" s="20" t="s">
        <v>22</v>
      </c>
      <c r="C23" s="29">
        <f>SUM(C20:C22)</f>
        <v>2006310378.7399998</v>
      </c>
      <c r="D23" s="21"/>
    </row>
    <row r="24" spans="1:6" ht="26.45" customHeight="1" thickBot="1" x14ac:dyDescent="0.3">
      <c r="A24" s="8"/>
      <c r="B24" s="20" t="s">
        <v>23</v>
      </c>
      <c r="C24" s="26">
        <f>C18+C23</f>
        <v>2139577607.9599998</v>
      </c>
      <c r="D24" s="24"/>
    </row>
    <row r="25" spans="1:6" s="4" customFormat="1" ht="25.15" customHeight="1" thickTop="1" x14ac:dyDescent="0.25">
      <c r="A25" s="11"/>
      <c r="B25" s="20" t="s">
        <v>3</v>
      </c>
      <c r="C25" s="21"/>
      <c r="D25" s="21"/>
    </row>
    <row r="26" spans="1:6" ht="18" customHeight="1" x14ac:dyDescent="0.25">
      <c r="A26" s="8"/>
      <c r="B26" s="20" t="s">
        <v>7</v>
      </c>
      <c r="C26" s="24"/>
      <c r="D26" s="24"/>
    </row>
    <row r="27" spans="1:6" x14ac:dyDescent="0.25">
      <c r="A27" s="8"/>
      <c r="B27" s="22" t="s">
        <v>11</v>
      </c>
      <c r="C27" s="24"/>
      <c r="D27" s="23">
        <v>40749008.670000002</v>
      </c>
    </row>
    <row r="28" spans="1:6" x14ac:dyDescent="0.25">
      <c r="A28" s="8"/>
      <c r="B28" s="22" t="s">
        <v>33</v>
      </c>
      <c r="C28" s="24"/>
      <c r="D28" s="25">
        <v>1822710.31</v>
      </c>
    </row>
    <row r="29" spans="1:6" ht="17.45" customHeight="1" x14ac:dyDescent="0.25">
      <c r="A29" s="8"/>
      <c r="B29" s="20" t="s">
        <v>17</v>
      </c>
      <c r="C29" s="24"/>
      <c r="D29" s="21">
        <f>SUM(D27:D28)</f>
        <v>42571718.980000004</v>
      </c>
    </row>
    <row r="30" spans="1:6" ht="21" customHeight="1" x14ac:dyDescent="0.25">
      <c r="A30" s="8"/>
      <c r="B30" s="20" t="s">
        <v>24</v>
      </c>
      <c r="C30" s="24"/>
      <c r="D30" s="21"/>
    </row>
    <row r="31" spans="1:6" ht="22.9" customHeight="1" x14ac:dyDescent="0.25">
      <c r="A31" s="8"/>
      <c r="B31" s="20" t="s">
        <v>4</v>
      </c>
      <c r="C31" s="24"/>
      <c r="D31" s="24"/>
    </row>
    <row r="32" spans="1:6" x14ac:dyDescent="0.25">
      <c r="A32" s="8"/>
      <c r="B32" s="22" t="s">
        <v>15</v>
      </c>
      <c r="C32" s="24"/>
      <c r="D32" s="23">
        <v>2261272081.5999999</v>
      </c>
      <c r="F32" s="32"/>
    </row>
    <row r="33" spans="1:6" x14ac:dyDescent="0.25">
      <c r="A33" s="8"/>
      <c r="B33" s="22" t="s">
        <v>13</v>
      </c>
      <c r="C33" s="24"/>
      <c r="D33" s="23">
        <v>-179376305.41</v>
      </c>
      <c r="F33" s="32"/>
    </row>
    <row r="34" spans="1:6" x14ac:dyDescent="0.25">
      <c r="A34" s="8"/>
      <c r="B34" s="22" t="s">
        <v>18</v>
      </c>
      <c r="C34" s="24"/>
      <c r="D34" s="25">
        <v>15110112.789999999</v>
      </c>
      <c r="F34" s="15"/>
    </row>
    <row r="35" spans="1:6" x14ac:dyDescent="0.25">
      <c r="A35" s="8"/>
      <c r="B35" s="20" t="s">
        <v>8</v>
      </c>
      <c r="C35" s="21"/>
      <c r="D35" s="27">
        <f>SUM(D32:D34)</f>
        <v>2097005888.9799998</v>
      </c>
      <c r="F35" s="15">
        <f>+D36-C24</f>
        <v>0</v>
      </c>
    </row>
    <row r="36" spans="1:6" ht="21.6" customHeight="1" thickBot="1" x14ac:dyDescent="0.3">
      <c r="A36" s="8"/>
      <c r="B36" s="20" t="s">
        <v>9</v>
      </c>
      <c r="C36" s="24"/>
      <c r="D36" s="28">
        <f>D29+D35</f>
        <v>2139577607.9599998</v>
      </c>
      <c r="F36" s="30"/>
    </row>
    <row r="37" spans="1:6" ht="15.75" thickTop="1" x14ac:dyDescent="0.25">
      <c r="A37" s="8"/>
      <c r="B37" s="9"/>
      <c r="C37" s="12"/>
      <c r="D37" s="12"/>
      <c r="F37" s="15"/>
    </row>
    <row r="38" spans="1:6" ht="15.75" x14ac:dyDescent="0.25">
      <c r="A38" s="8"/>
      <c r="B38" s="13"/>
      <c r="C38" s="14"/>
      <c r="D38" s="14"/>
    </row>
    <row r="39" spans="1:6" ht="18.600000000000001" customHeight="1" x14ac:dyDescent="0.25">
      <c r="B39" s="38"/>
      <c r="C39" s="38"/>
      <c r="D39" s="38"/>
      <c r="E39" s="15"/>
    </row>
    <row r="40" spans="1:6" ht="16.5" x14ac:dyDescent="0.25">
      <c r="B40" s="39" t="s">
        <v>25</v>
      </c>
      <c r="C40" s="39"/>
      <c r="D40" s="39"/>
    </row>
    <row r="41" spans="1:6" ht="16.5" x14ac:dyDescent="0.25">
      <c r="B41" s="40" t="s">
        <v>36</v>
      </c>
      <c r="C41" s="40"/>
      <c r="D41" s="40"/>
    </row>
    <row r="42" spans="1:6" ht="16.5" x14ac:dyDescent="0.25">
      <c r="B42" s="40"/>
      <c r="C42" s="40"/>
      <c r="D42" s="40"/>
    </row>
    <row r="43" spans="1:6" ht="16.5" x14ac:dyDescent="0.25">
      <c r="B43" s="16"/>
      <c r="C43" s="17"/>
      <c r="D43" s="17"/>
    </row>
    <row r="44" spans="1:6" ht="16.5" x14ac:dyDescent="0.25">
      <c r="B44" s="18" t="s">
        <v>26</v>
      </c>
      <c r="C44" s="41" t="s">
        <v>30</v>
      </c>
      <c r="D44" s="41"/>
    </row>
    <row r="45" spans="1:6" ht="16.5" x14ac:dyDescent="0.25">
      <c r="A45" s="6" t="s">
        <v>37</v>
      </c>
      <c r="B45" s="19" t="s">
        <v>38</v>
      </c>
      <c r="C45" s="42" t="s">
        <v>29</v>
      </c>
      <c r="D45" s="42"/>
    </row>
    <row r="46" spans="1:6" ht="15.75" x14ac:dyDescent="0.25">
      <c r="B46" s="13"/>
      <c r="C46" s="14"/>
      <c r="D46" s="14"/>
    </row>
    <row r="47" spans="1:6" x14ac:dyDescent="0.25">
      <c r="B47" s="9"/>
      <c r="C47" s="12"/>
      <c r="D47" s="12"/>
    </row>
    <row r="51" spans="1:4" x14ac:dyDescent="0.25">
      <c r="A51" s="36"/>
      <c r="B51" s="36"/>
      <c r="C51" s="36"/>
      <c r="D51" s="36"/>
    </row>
  </sheetData>
  <mergeCells count="11">
    <mergeCell ref="B41:D41"/>
    <mergeCell ref="B42:D42"/>
    <mergeCell ref="C44:D44"/>
    <mergeCell ref="C45:D45"/>
    <mergeCell ref="A51:D51"/>
    <mergeCell ref="A4:D4"/>
    <mergeCell ref="A8:D8"/>
    <mergeCell ref="A9:D9"/>
    <mergeCell ref="A10:D10"/>
    <mergeCell ref="B39:D39"/>
    <mergeCell ref="B40:D4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Enero</vt:lpstr>
      <vt:lpstr>Febrero</vt:lpstr>
      <vt:lpstr>Marzo</vt:lpstr>
      <vt:lpstr>Abril</vt:lpstr>
    </vt:vector>
  </TitlesOfParts>
  <Company>MERCADOM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Francis Castro</cp:lastModifiedBy>
  <cp:lastPrinted>2024-02-13T18:49:38Z</cp:lastPrinted>
  <dcterms:created xsi:type="dcterms:W3CDTF">2017-10-09T14:53:55Z</dcterms:created>
  <dcterms:modified xsi:type="dcterms:W3CDTF">2024-05-13T20:53:05Z</dcterms:modified>
</cp:coreProperties>
</file>