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defaultThemeVersion="124226"/>
  <mc:AlternateContent xmlns:mc="http://schemas.openxmlformats.org/markup-compatibility/2006">
    <mc:Choice Requires="x15">
      <x15ac:absPath xmlns:x15ac="http://schemas.microsoft.com/office/spreadsheetml/2010/11/ac" url="C:\Users\Francis\Desktop\New folder\"/>
    </mc:Choice>
  </mc:AlternateContent>
  <xr:revisionPtr revIDLastSave="0" documentId="13_ncr:1_{BAC12C6A-54B1-4DB2-935F-41F1830DB50D}" xr6:coauthVersionLast="47" xr6:coauthVersionMax="47" xr10:uidLastSave="{00000000-0000-0000-0000-000000000000}"/>
  <bookViews>
    <workbookView xWindow="-108" yWindow="-108" windowWidth="23256" windowHeight="12456" xr2:uid="{00000000-000D-0000-FFFF-FFFF00000000}"/>
  </bookViews>
  <sheets>
    <sheet name="LIBRO B" sheetId="1" r:id="rId1"/>
  </sheets>
  <definedNames>
    <definedName name="_xlnm._FilterDatabase" localSheetId="0" hidden="1">'LIBRO B'!$A$13:$H$30</definedName>
  </definedNames>
  <calcPr calcId="191029"/>
</workbook>
</file>

<file path=xl/calcChain.xml><?xml version="1.0" encoding="utf-8"?>
<calcChain xmlns="http://schemas.openxmlformats.org/spreadsheetml/2006/main">
  <c r="G166" i="1" l="1"/>
  <c r="F166" i="1"/>
  <c r="H71" i="1"/>
  <c r="H72" i="1" s="1"/>
  <c r="H73" i="1" s="1"/>
  <c r="H74" i="1" s="1"/>
  <c r="H75" i="1" s="1"/>
  <c r="H76" i="1" s="1"/>
  <c r="H77" i="1" s="1"/>
  <c r="H78" i="1" s="1"/>
  <c r="H79" i="1" s="1"/>
  <c r="H80" i="1" s="1"/>
  <c r="H81" i="1" s="1"/>
  <c r="H82" i="1" s="1"/>
  <c r="H83" i="1" s="1"/>
  <c r="H84" i="1" s="1"/>
  <c r="H85" i="1" s="1"/>
  <c r="H86" i="1" s="1"/>
  <c r="H87" i="1" s="1"/>
  <c r="H88" i="1" s="1"/>
  <c r="H89" i="1" s="1"/>
  <c r="H90" i="1" s="1"/>
  <c r="H91" i="1" s="1"/>
  <c r="H92" i="1" s="1"/>
  <c r="H93" i="1" s="1"/>
  <c r="H94" i="1" s="1"/>
  <c r="H95" i="1" s="1"/>
  <c r="H96" i="1" s="1"/>
  <c r="H97" i="1" s="1"/>
  <c r="H98" i="1" s="1"/>
  <c r="H99" i="1" s="1"/>
  <c r="H100" i="1" s="1"/>
  <c r="H101" i="1" s="1"/>
  <c r="H102" i="1" s="1"/>
  <c r="H103" i="1" s="1"/>
  <c r="H104" i="1" s="1"/>
  <c r="H105" i="1" s="1"/>
  <c r="H106" i="1" s="1"/>
  <c r="H107" i="1" s="1"/>
  <c r="H108" i="1" s="1"/>
  <c r="H109" i="1" s="1"/>
  <c r="H110" i="1" s="1"/>
  <c r="H111" i="1" s="1"/>
  <c r="H112" i="1" s="1"/>
  <c r="H113" i="1" s="1"/>
  <c r="H114" i="1" s="1"/>
  <c r="H115" i="1" s="1"/>
  <c r="H116" i="1" s="1"/>
  <c r="H117" i="1" s="1"/>
  <c r="H118" i="1" s="1"/>
  <c r="H119" i="1" s="1"/>
  <c r="H120" i="1" s="1"/>
  <c r="H121" i="1" s="1"/>
  <c r="H122" i="1" s="1"/>
  <c r="H123" i="1" s="1"/>
  <c r="H124" i="1" s="1"/>
  <c r="H125" i="1" s="1"/>
  <c r="H126" i="1" s="1"/>
  <c r="H127" i="1" s="1"/>
  <c r="H128" i="1" s="1"/>
  <c r="H129" i="1" s="1"/>
  <c r="H130" i="1" s="1"/>
  <c r="H131" i="1" s="1"/>
  <c r="H132" i="1" s="1"/>
  <c r="H133" i="1" s="1"/>
  <c r="H134" i="1" s="1"/>
  <c r="H135" i="1" s="1"/>
  <c r="H136" i="1" s="1"/>
  <c r="H137" i="1" s="1"/>
  <c r="H138" i="1" s="1"/>
  <c r="H139" i="1" s="1"/>
  <c r="H140" i="1" s="1"/>
  <c r="H141" i="1" s="1"/>
  <c r="H142" i="1" s="1"/>
  <c r="H143" i="1" s="1"/>
  <c r="H144" i="1" s="1"/>
  <c r="H145" i="1" s="1"/>
  <c r="H146" i="1" s="1"/>
  <c r="H147" i="1" s="1"/>
  <c r="H148" i="1" s="1"/>
  <c r="H149" i="1" s="1"/>
  <c r="H150" i="1" s="1"/>
  <c r="H151" i="1" s="1"/>
  <c r="H152" i="1" s="1"/>
  <c r="H153" i="1" s="1"/>
  <c r="H154" i="1" s="1"/>
  <c r="H155" i="1" s="1"/>
  <c r="H156" i="1" s="1"/>
  <c r="H157" i="1" s="1"/>
  <c r="H158" i="1" s="1"/>
  <c r="H159" i="1" s="1"/>
  <c r="H160" i="1" s="1"/>
  <c r="H161" i="1" s="1"/>
  <c r="H162" i="1" s="1"/>
  <c r="H163" i="1" s="1"/>
  <c r="H164" i="1" s="1"/>
  <c r="H165" i="1" s="1"/>
  <c r="G64" i="1"/>
  <c r="F64" i="1"/>
  <c r="H44" i="1"/>
  <c r="H45" i="1" s="1"/>
  <c r="H46" i="1" s="1"/>
  <c r="H47" i="1" s="1"/>
  <c r="H48" i="1" s="1"/>
  <c r="H49" i="1" s="1"/>
  <c r="H50" i="1" s="1"/>
  <c r="H51" i="1" s="1"/>
  <c r="H52" i="1" s="1"/>
  <c r="H53" i="1" s="1"/>
  <c r="H54" i="1" s="1"/>
  <c r="H55" i="1" s="1"/>
  <c r="H56" i="1" s="1"/>
  <c r="H57" i="1" s="1"/>
  <c r="H58" i="1" s="1"/>
  <c r="H59" i="1" s="1"/>
  <c r="H60" i="1" s="1"/>
  <c r="H61" i="1" s="1"/>
  <c r="H62" i="1" s="1"/>
  <c r="H63" i="1" s="1"/>
  <c r="G34" i="1" l="1"/>
  <c r="G37" i="1" s="1"/>
  <c r="F34" i="1"/>
  <c r="H14" i="1"/>
  <c r="H15" i="1" s="1"/>
  <c r="H16" i="1" s="1"/>
  <c r="H17" i="1" s="1"/>
  <c r="H18" i="1" s="1"/>
  <c r="H19" i="1" s="1"/>
  <c r="H20" i="1" s="1"/>
  <c r="H21" i="1" s="1"/>
  <c r="H22" i="1" s="1"/>
  <c r="H23" i="1" s="1"/>
  <c r="H24" i="1" s="1"/>
  <c r="H25" i="1" s="1"/>
  <c r="H26" i="1" s="1"/>
  <c r="H27" i="1" s="1"/>
  <c r="H28" i="1" s="1"/>
  <c r="H29" i="1" s="1"/>
  <c r="H30" i="1" s="1"/>
  <c r="H31" i="1" s="1"/>
  <c r="H32" i="1" s="1"/>
  <c r="H33" i="1" s="1"/>
  <c r="H35" i="1" s="1"/>
  <c r="H36" i="1" s="1"/>
</calcChain>
</file>

<file path=xl/sharedStrings.xml><?xml version="1.0" encoding="utf-8"?>
<sst xmlns="http://schemas.openxmlformats.org/spreadsheetml/2006/main" count="452" uniqueCount="316">
  <si>
    <t>REPÚBLICA DOMINICANA</t>
  </si>
  <si>
    <t>MERCADOS DOMINICANOS DE ABASTO AGROPECUARIO</t>
  </si>
  <si>
    <t>MERCADOM</t>
  </si>
  <si>
    <t>LIBRO BANCO</t>
  </si>
  <si>
    <t xml:space="preserve">                  Cuenta Bancaria No.: 240-016154-7</t>
  </si>
  <si>
    <t>No. Ck/ Transf.</t>
  </si>
  <si>
    <t>Balance Inicial:</t>
  </si>
  <si>
    <t>Fecha</t>
  </si>
  <si>
    <t>Beneficiario</t>
  </si>
  <si>
    <t>Descripción</t>
  </si>
  <si>
    <t>Cuenta</t>
  </si>
  <si>
    <t>Débito</t>
  </si>
  <si>
    <t>Crédito</t>
  </si>
  <si>
    <t>Balance</t>
  </si>
  <si>
    <t>Pago Impuesto del 0.15%</t>
  </si>
  <si>
    <t>TOTALES DEL MES:</t>
  </si>
  <si>
    <t>Nota de Débito</t>
  </si>
  <si>
    <t>Comisión Bancaria</t>
  </si>
  <si>
    <t>SÓCRATES DÍAZ CASTILLO</t>
  </si>
  <si>
    <t>Administrador General</t>
  </si>
  <si>
    <t xml:space="preserve">MARCELLE RODRIGUEZ </t>
  </si>
  <si>
    <t>División de Contabilidad</t>
  </si>
  <si>
    <t>Banco de Reservas de la República Dominicana</t>
  </si>
  <si>
    <t xml:space="preserve">Máxima Yamily Estévez Santos </t>
  </si>
  <si>
    <t>2.3.9.9.01</t>
  </si>
  <si>
    <t>2.2.8.8.01</t>
  </si>
  <si>
    <t>Del 01 al 31 de Diciembre del 2023</t>
  </si>
  <si>
    <t>012-2023</t>
  </si>
  <si>
    <t>COLECTOR DE IMPUESTOS INTERNOS</t>
  </si>
  <si>
    <t>Pago por impuesto del IR-17, por retención a proveedores del Estado y Servicios independientes; correspondiente a los meses Abril, Mayo, Junio, Octubre, Noviembre del año 2022 y Febrero del año 2023.</t>
  </si>
  <si>
    <t>019769</t>
  </si>
  <si>
    <t>Reposición del fondo de Caja de Chica para solventar los gastos de índole operacional para el funcionamiento de la Institución, del recibo No.6910 al No.6935</t>
  </si>
  <si>
    <t>019772</t>
  </si>
  <si>
    <t>FLORISTERIA ZUNIFLOR, S.R.L.</t>
  </si>
  <si>
    <t>Pago factura NCF B1500002901, por la adquisición de 25 centros de mesas, para ser usados en la actividad de integración con los colaboradores de esta Institución el próximo 15 de Diciembre del 2023.</t>
  </si>
  <si>
    <t>2.3.1.3.03</t>
  </si>
  <si>
    <t>019765</t>
  </si>
  <si>
    <t>019766</t>
  </si>
  <si>
    <t>019767</t>
  </si>
  <si>
    <t>019768</t>
  </si>
  <si>
    <t>019770</t>
  </si>
  <si>
    <t>019771</t>
  </si>
  <si>
    <t>019773</t>
  </si>
  <si>
    <t>019775</t>
  </si>
  <si>
    <t>019777</t>
  </si>
  <si>
    <t>019779</t>
  </si>
  <si>
    <t>019781</t>
  </si>
  <si>
    <t>019776</t>
  </si>
  <si>
    <t>019778</t>
  </si>
  <si>
    <t>019780</t>
  </si>
  <si>
    <t>CHEQUE NULO</t>
  </si>
  <si>
    <t xml:space="preserve">Por error de impresión </t>
  </si>
  <si>
    <t>Para corrección del concepto en la colectilla del cheque.</t>
  </si>
  <si>
    <t>4524000195</t>
  </si>
  <si>
    <t>PAGO TARJETA DE CREDITO</t>
  </si>
  <si>
    <t xml:space="preserve">Pago de tarjeta de crédito empresarial por consumo en pago de Publicidad de las Redes Sociales de la Institución. </t>
  </si>
  <si>
    <t>2.2.1.5.01</t>
  </si>
  <si>
    <t>SUBSIDIO SISALRIL</t>
  </si>
  <si>
    <t>Transferencia realizadas por la SISALRIL por subsidio de enfermedad de empleados de la Institución.</t>
  </si>
  <si>
    <t>019559</t>
  </si>
  <si>
    <t>033133</t>
  </si>
  <si>
    <t xml:space="preserve">                  Cuenta Bancaria No.: 100010102384894           Fondo No.: 0100</t>
  </si>
  <si>
    <t>Referencia No.</t>
  </si>
  <si>
    <t>Objetal No.</t>
  </si>
  <si>
    <t>Debito</t>
  </si>
  <si>
    <t>1586-1</t>
  </si>
  <si>
    <t xml:space="preserve">Nómina por Interinato </t>
  </si>
  <si>
    <t>Pago de nómina por Interinato correspondiente al mes de Octubre 2023.</t>
  </si>
  <si>
    <t>2.1.1.2.11
2.1.5.2.01</t>
  </si>
  <si>
    <t>1674-1</t>
  </si>
  <si>
    <t>Nómina por Sueldo 13 Personal Fijo</t>
  </si>
  <si>
    <t>Pago de nómina por Sueldo No. 13 al Personal Fijo correspondiente año 2023.</t>
  </si>
  <si>
    <t>2.1.1.4.01</t>
  </si>
  <si>
    <t>1651-1</t>
  </si>
  <si>
    <t>Nómina por Prima de Transporte</t>
  </si>
  <si>
    <t>Pago de nómina por Prima de Transporte correspondiente al mes de Noviembre del año 2023</t>
  </si>
  <si>
    <t>2.1.2.2.04</t>
  </si>
  <si>
    <t>1664 -1</t>
  </si>
  <si>
    <t>Nómina por Sueldo 13 Temporeros</t>
  </si>
  <si>
    <t>Sueldo anual No. 13 del Personal Temporero correspondiente al año 2023</t>
  </si>
  <si>
    <t>1666-1</t>
  </si>
  <si>
    <t>Nómina por Sueldo 13 Militar</t>
  </si>
  <si>
    <t>Pago de Nómina por Sueldo anual No. 13 del Personal Militar correspondiente al año 2023</t>
  </si>
  <si>
    <t>Transferencias</t>
  </si>
  <si>
    <t>Ingresos por transferencias del Gobierno Central para Gastos de Personal y Operativos, correspondiente al mes de Diciembre del 2023.</t>
  </si>
  <si>
    <t>Ingresos por transferencias del Gobierno Central para Gastos de Personal (regalía pascual), correspondiente al mes de Diciembre del 2023.</t>
  </si>
  <si>
    <t>1597-1</t>
  </si>
  <si>
    <t>Goclean, SRL</t>
  </si>
  <si>
    <t>Pago factura NCF B1500000285, por servicios de limpieza, ornato y recolección de desechos sólidos de las Naves del Merca Santo Domingo y MERCADOM; correspondiente al periodo del 17 de Octubre al 17 de Noviembre del 2023.</t>
  </si>
  <si>
    <t xml:space="preserve">2.2.1.8.01
2.2.8.5.03 </t>
  </si>
  <si>
    <t>1602-1</t>
  </si>
  <si>
    <t>E&amp;R Fumiplag Pest Control, SRL</t>
  </si>
  <si>
    <t>Pago factura NCF B1500000411, por servicios de fumigación y tratamiento contra roedores en MERCADOM y el Merca Santo Domingo; correspondiente al periodo del 27 de Septiembre al 27 de Octubre del 2023.</t>
  </si>
  <si>
    <t>2.2.8.5.01</t>
  </si>
  <si>
    <t>1624-1</t>
  </si>
  <si>
    <t>Pago de nómina por Interinato correspondiente al mes de Noviembre 2023.</t>
  </si>
  <si>
    <t>Ingresos por transferencias del Gobierno Central para Gastos de Capital, correspondiente al mes de Diciembre del 2023.</t>
  </si>
  <si>
    <t>1775-1</t>
  </si>
  <si>
    <t>Pago de nómina por Interinato correspondiente al mes de Diciembre 2023.</t>
  </si>
  <si>
    <t>1779-1</t>
  </si>
  <si>
    <t>Nómina por Personal Militar</t>
  </si>
  <si>
    <t>Pago por nómina por Compensación Militar correspondiente al mes de Diciembre 2023.</t>
  </si>
  <si>
    <t>2.1.2.2.05</t>
  </si>
  <si>
    <t>1781-1</t>
  </si>
  <si>
    <t>Nómina por Personal Temporero</t>
  </si>
  <si>
    <t>Pago de nómina al Personal Temporero correspondiente al mes de Diciembre 2023</t>
  </si>
  <si>
    <t>2.1.5.1.01
2.1.5.2.01</t>
  </si>
  <si>
    <t>1783-1</t>
  </si>
  <si>
    <t>Nomina por Personal Fijo</t>
  </si>
  <si>
    <t>Pago de Nómina al Personal Fijo correspondiente al mes de Diciembre 2023.</t>
  </si>
  <si>
    <t>2.1.1.1.01
2.1.5.2.01</t>
  </si>
  <si>
    <t xml:space="preserve">1725-1 </t>
  </si>
  <si>
    <t>COMPANIA DOMINICANA DE TELEFONOS C POR A</t>
  </si>
  <si>
    <t>Pago factura e-NCF E450000027125, por servicios de flotas asignadas a Funcionarios y Encargados Departamentales de la Institución; correspondiente al mes de Noviembre del 2023.</t>
  </si>
  <si>
    <t>2.2.1.3.01</t>
  </si>
  <si>
    <t>1805-1</t>
  </si>
  <si>
    <t>Nómina por Vacaciones no Disfrutadas</t>
  </si>
  <si>
    <t>Pago de nómina por vacaciones no disfrutadas, personal desvinculado 2023.</t>
  </si>
  <si>
    <t>2.1.1.5.04</t>
  </si>
  <si>
    <t>1724-1</t>
  </si>
  <si>
    <t>Pago factura e-NCF E450000024699, por servicios de flotas asignadas a Funcionarios y Encargados Departamentales de la Institución; correspondiente al mes de Octubre del 2023.</t>
  </si>
  <si>
    <t>1676-1</t>
  </si>
  <si>
    <t>Nómina por Sueldo 13 Desvinculados</t>
  </si>
  <si>
    <t>Pago de Nómina No 13, regalía pascual personal desvinculado 2023.</t>
  </si>
  <si>
    <t>1731-1</t>
  </si>
  <si>
    <t>Pago factura e-NCF E450000026861, por servicios telefónicos de las oficinas administrativas de esta Institución, de la cuenta No. 741156507; correspondiente al mes de Noviembre del 2023.</t>
  </si>
  <si>
    <t>TOTALES DEL MES</t>
  </si>
  <si>
    <t xml:space="preserve">                  Cuenta Bancaria No.: 960-333455-0          Fondo No.: 0102</t>
  </si>
  <si>
    <t>0383</t>
  </si>
  <si>
    <t>Depósito</t>
  </si>
  <si>
    <t>Ingreso por cobro de Nave correspondiente al mes de Noviembre del 2023, según recibo no. 9542 a nombre de Approamoli. - &amp; Ingreso por cobro de Módulos correspondiente al  pago del acuerdo del 70%, según recibo  no. 9543 a nombre de Andy Rafael Monte de Oca.</t>
  </si>
  <si>
    <t>Transferencia en transito de Nov 28. 2023.</t>
  </si>
  <si>
    <t>Ingreso por cobro de Nave correspondiente al mes de Noviembre del 2023, Ingreso por cobro de Energía Eléctrica correspondiente al mes de Octubre 2023,  Ingreso por cobro de Módulos correspondiente al mes de Noviembre 2023, según recibo no. 9544 a nombre de Mejia Arcala, SRL.</t>
  </si>
  <si>
    <t>0380</t>
  </si>
  <si>
    <t>Ingreso por cobro de Módulos correspondiente al  día 1 de Diciembre 2023, según recibos del no. 9925 al 9932.</t>
  </si>
  <si>
    <t>Transferencia en transito de Nov 30. 2023.</t>
  </si>
  <si>
    <t>Ingreso por cobro de Módulos correspondiente al  Abono del acuerdo del Agosto 2023, según recibo  no. 9548 a nombre de Arcelis Josefina Ramirez Benitez.</t>
  </si>
  <si>
    <t>4602</t>
  </si>
  <si>
    <t>Transferencia</t>
  </si>
  <si>
    <t>Ingreso por cobro de Naves correspondiente a los meses de Noviembre y Diciembre del 2023, según recibo no. 9550 a nombre de SD Distribuciones, SRL.</t>
  </si>
  <si>
    <t>1020</t>
  </si>
  <si>
    <t>Ingreso por cobro de Módulos correspondiente al  día 4 de Diciembre 2023, según recibos del no. 9933 al 9944.</t>
  </si>
  <si>
    <t>Ingreso por cobro de Nave correspondiente al mes de Noviembre del 2023, según recibo no. 9551 a nombre de Tocantins Trading Marketing, SRL.</t>
  </si>
  <si>
    <t>Ingreso por cobro de Naves correspondiente al mes de Diciembre del 2023, según recibo no. 9552 a nombre de Grupo Diagonal, SA.</t>
  </si>
  <si>
    <t>Ingreso por cobro de Naves correspondiente al mes de Octubre del 2023, según recibo no. 9553 a nombre de DMJC Produce, SRL.</t>
  </si>
  <si>
    <t>Ingreso por cobro de Naves correspondiente al mes de Noviembre del 2023, según recibo no. 9554 a nombre de DMJC Produce, SRL.</t>
  </si>
  <si>
    <t>Ingreso por cobro de Nave correspondiente al mes de Septiembre del 2023, según recibo no. 9556 a nombre de Grupo RaMernik, SRL.</t>
  </si>
  <si>
    <t>1541-1</t>
  </si>
  <si>
    <t>ALEJANDRO ABAD PEGUERO</t>
  </si>
  <si>
    <t>Pago de Factura NCF B1500000072, por servicios legales de procesos que se realizan en la Institución.</t>
  </si>
  <si>
    <t>2.2.8.7.02</t>
  </si>
  <si>
    <t>1539-1</t>
  </si>
  <si>
    <t>SEGURO NACIONAL DE SALUD</t>
  </si>
  <si>
    <t>Pago completivo factura NCF B1500009611, por póliza de seguro de salud complementario al personal, el mismo es subsidiado por la Institución; correspondiente al mes de Noviembre del 2023.</t>
  </si>
  <si>
    <t>2.2.6.3.01</t>
  </si>
  <si>
    <t>1542-1</t>
  </si>
  <si>
    <t>Printpaint Balbi, SRL</t>
  </si>
  <si>
    <t>Pago de la factura NCF B1500000172, por adquisición de Banderas Nacional, Institucional y Astas de Aluminio, para ser utilizadas en la Institución.</t>
  </si>
  <si>
    <t>2.3.2.2.01
2.3.9.8.02</t>
  </si>
  <si>
    <t>1544-1</t>
  </si>
  <si>
    <t>Pago factura NCF B1500000174, por adquisición de Camisas y Polos tipo Columbia, para ser utilizados por los miembros de la Comisión de Integridad Gubernamental y Cumplimiento de la Normativa (CIGCN).</t>
  </si>
  <si>
    <t>2.3.2.3.01</t>
  </si>
  <si>
    <t>1559-1</t>
  </si>
  <si>
    <t>Praline Caterers &amp; Bakery, SRL</t>
  </si>
  <si>
    <t>Pago factura NCF B1500000034, por servicio de almuerzos a personal administrativo de esta Institución; correspondiente al mes de Septiembre del 2023.</t>
  </si>
  <si>
    <t>2.2.9.2.01</t>
  </si>
  <si>
    <t>0472</t>
  </si>
  <si>
    <t>Ingreso por cobro de Nave correspondiente al mes de Octubre del 2023, según recibo no. 9545 a nombre de Granja Jocelyn, SRL. - &amp; Ingreso por cobro de Energía Eléctrica correspondiente al 5to y ultimo pago del acuerdo 2023, según recibo no. 9549 a nombre de Centro Carnico Jeileny, SRL.</t>
  </si>
  <si>
    <t>0469</t>
  </si>
  <si>
    <t>Ingreso por cobro de Nave correspondiente al mes de Noviembre del 2023, según recibo no. 9546 a nombre de Granja Jocelyn, SRL. - &amp; Ingreso por cobro de Nave correspondiente al mes de Octubre del 2023, según recibo no. 9547 a nombre de Juprope.</t>
  </si>
  <si>
    <t>0466</t>
  </si>
  <si>
    <t>Ingreso por cobro de Módulos correspondiente al  Abono del acuerdo del Agosto 2023, según recibo  no. 9555 a nombre de Tony Rodriguez.</t>
  </si>
  <si>
    <t>0463</t>
  </si>
  <si>
    <t>Ingreso por cobro de Módulos correspondiente al  día 5 de Diciembre 2023, según recibos del no. 9945 al 9948.</t>
  </si>
  <si>
    <t>Ingreso por cobro de Nave correspondiente al mes de Noviembre del 2023, según recibo no. 9575 a nombre de Grupo Agropecuario Don Julio, SRL.</t>
  </si>
  <si>
    <t>Ingreso por cobro de Naves correspondiente al mes de Diciembre del 2023, según recibo no. 9576 a nombre de Coinsa Dominicana, S.A.</t>
  </si>
  <si>
    <t>0459</t>
  </si>
  <si>
    <t>Ingreso por cobro de Módulos correspondiente al  Abono del acuerdo del Agosto 2023, según recibo  no. 9557 a nombre de Francisco Rodriguez Canelo. - Ingreso por cobro de Módulos correspondiente al  Abono del acuerdo del Agosto 2023, según recibo  no. 9558 a nombre de Marino Antonio Paniagua. - Ingreso por cobro de Módulos correspondiente al  Abono del acuerdo del Agosto 2023, según recibo  no. 9559 a nombre de Nelson de los Santos.</t>
  </si>
  <si>
    <t>0456</t>
  </si>
  <si>
    <t>Ingreso por cobro de Módulos correspondiente al  día 6 de Diciembre 2023, según recibos del no. 9949 al 9957.</t>
  </si>
  <si>
    <t>3335</t>
  </si>
  <si>
    <t>Ingreso por cobro de Nave correspondiente al mes de Diciembre del 2023, Ingreso por cobro de Energía Eléctrica correspondiente al mes de Noviembre 2023,  Ingreso por cobro de Almacenaje en Alfridomsa correspondiente al mes de Noviembre del 2023, según recibo no. 9561 a nombre de Carolina Esperanza Diaz Rodriguez.</t>
  </si>
  <si>
    <t>1574-1</t>
  </si>
  <si>
    <t>CAASD</t>
  </si>
  <si>
    <t>Pago factura NCF B1500129075, por Suministro de Agua Potable; correspondiente al mes de Noviembre del 2023.</t>
  </si>
  <si>
    <t>2.2.1.7.01</t>
  </si>
  <si>
    <t>0392</t>
  </si>
  <si>
    <t>Ingreso por cobro de Energía Eléctrica correspondiente al mes de Noviembre 2023, Ingreso por cobro de Módulos correspondiente al mes de Diciembre 2023, según recibo  no. 9560 a nombre de Johnan Bautista Rosario.</t>
  </si>
  <si>
    <t xml:space="preserve">Ingreso por cobro de Nave correspondiente al mes de Diciembre del 2023, según recibo no. 9564 a nombre de Cesar Echavarria Ramos. </t>
  </si>
  <si>
    <t>Ingreso por cobro de Naves correspondiente al mes de Diciembre del 2023, según recibo no. 9565 a nombre de A&amp;R Faro Comercial del Caribe, SRL.</t>
  </si>
  <si>
    <t>1567-1</t>
  </si>
  <si>
    <t>SGACEDOM</t>
  </si>
  <si>
    <t>Pago factura NCF B1500000237, por derecho de Autor por Comunicación Publica de obras musicales; correspondiente al mes de Noviembre del 2023.</t>
  </si>
  <si>
    <t>2.2.8.8.02</t>
  </si>
  <si>
    <t>1564-1</t>
  </si>
  <si>
    <t>Global7 Distribución Caribe, SRL</t>
  </si>
  <si>
    <t>Pago factura NCF B1500000259, por adquisición de 142 fundas de 500/1 pastillas de Dióxido de Cloro, para se utilizado en la limpieza e higiene de la Institución.</t>
  </si>
  <si>
    <t>2.3.7.2.99</t>
  </si>
  <si>
    <t>GTG Industrial, SRL</t>
  </si>
  <si>
    <t>Pago factura NCF B1500003607, por adquisición de Fundas plásticas de color negro, para ser utilizadas en la Institución.</t>
  </si>
  <si>
    <t>2.3.9.1.01</t>
  </si>
  <si>
    <t>6359</t>
  </si>
  <si>
    <t>Ingreso por cobro de Naves correspondiente al mes de Noviembre del 2023, Ingreso por cobro de Energía Eléctrica correspondiente al mes de Octubre 2023,  Ingreso por cobro de Módulos correspondiente al mes de Noviembre 2023, según recibo no. 9562 a nombre de Conrado Antonio Cruz.</t>
  </si>
  <si>
    <t>0118</t>
  </si>
  <si>
    <t xml:space="preserve">Ingreso por cobro de Nave correspondiente al mes de Diciembre del 2023, según recibo no. 9563 a nombre de Coopearroz-Cooperativa de Servicios Multiples los Arroceros. </t>
  </si>
  <si>
    <t>Ingreso por cobro de Naves correspondiente al mes de Agosto del 2023, según recibo no. 9568 a nombre de Comercial Alcantara, SRL.</t>
  </si>
  <si>
    <t>Ingreso por cobro de Naves correspondiente al mes de Diciembre del 2023, según recibo no. 9566 a nombre de Mercadito Leroux Acosta, SRL.</t>
  </si>
  <si>
    <t>Ingreso por cobro de Naves correspondiente al mes de Septiembre del 2023, Ingreso por cobro de Energía Eléctrica correspondiente a los meses de Agosto, Septiembre 2023, Ingreso por cobro de Almacenaje en Alfridomsa correspondiente al mes de Agosto 2023, Ingreso por cobro de Módulos correspondiente al mes de Septiembre 2023, según recibo no. 9567 a nombre de Productos Valle Verde, SRL.</t>
  </si>
  <si>
    <t>0282</t>
  </si>
  <si>
    <t>Ingreso por cobro de Módulos correspondiente al  día 11 de Diciembre 2023, según recibos del no. 9958 al 9966.</t>
  </si>
  <si>
    <t>Ingreso por cobro de Almacenaje en Alfridomsa correspondiente al mes de Noviembre 2023, según recibo no. 9569 a nombre de Island Fressh &amp; Co, SRL.</t>
  </si>
  <si>
    <t>Ingreso por cobro de Nave correspondiente al mes de Octubre del 2023, según recibo no. 9570 a nombre de Delidom, SRL.</t>
  </si>
  <si>
    <t>Ingreso por cobro de Módulos correspondiente al mes de Noviembre 2023, según recibo no. 9571 a nombre de Antonio de la Cruz.</t>
  </si>
  <si>
    <t>Ingreso por cobro de Almacenaje en Alfridomsa correspondiente al mes de Noviembre 2023, según recibo no. 9572 a nombre de Comercial Alcantara, SRL.</t>
  </si>
  <si>
    <t>Ingreso por cobro de Nave correspondiente al mes de Diciembre del 2023, según recibo no. 9573 a nombre de Coopcibao-Cooperativa de Criadores del Cibao INC.</t>
  </si>
  <si>
    <t>0864</t>
  </si>
  <si>
    <t>Ingreso por cobro de Nave correspondiente a los meses de Septiembre y Octubre del 2023, según recibo no. 9581 a nombre de Coopava-Cooperativa Agropecuaria de Valverde, Inc.</t>
  </si>
  <si>
    <t>0870</t>
  </si>
  <si>
    <t>Ingreso por cobro de Modulós correspondiente a los meses de Septiembre y Octubre del 2023, según recibo no. 9582 a nombre de Coopava-Cooperativa Agropecuaria de Valverde, Inc.</t>
  </si>
  <si>
    <t>0867</t>
  </si>
  <si>
    <t>Ingreso por cobro de Naves correspondiente a los meses de Septiembre y Octubre del 2023, según recibo no. 9583 a nombre de Ivan Marino Tio Pimentel.</t>
  </si>
  <si>
    <t>0225</t>
  </si>
  <si>
    <t>Ingreso por cobro de Módulos correspondiente al  Pago del acuerdo del 70% Agosto 2023, y saldo a Sept y Oct y Nov 2023. según recibo  no. 9574 a nombre de Isabel Reina.</t>
  </si>
  <si>
    <t>0222</t>
  </si>
  <si>
    <t>Ingreso por cobro de Módulos correspondiente al  día 12 de Diciembre 2023, según recibos del no. 9967, 9968 y del 9970 al 9977.</t>
  </si>
  <si>
    <t>0228</t>
  </si>
  <si>
    <t>Ingreso por cobro de Módulos correspondiente al  día 12 de Diciembre 2023, según recibo no. 9969.</t>
  </si>
  <si>
    <t>0068</t>
  </si>
  <si>
    <t>Ingreso por cobro de Naves correspondiente al mes de Diciembre del 2023, según recibo no. 9577 a nombre de Agropecuaria Fernandez Muñoz, SRL.</t>
  </si>
  <si>
    <t>Ingreso por cobro de Naves correspondiente a los meses de Octubre y Noviembre del 2023, según recibo no. 9578 a nombre de Pets Agroindustrial, SAS.</t>
  </si>
  <si>
    <t>Ingreso por cobro de Naves correspondiente al mes de Octubre del 2023, según recibo no. 9579 a nombre de Analdo Ramírez Encarnación (El Pacha).</t>
  </si>
  <si>
    <t>Ingreso por cobro de Nave correspondiente al mes de Julio del 2023, según recibo no. 9580 a nombre de Juan Jose Ramírez Canario.</t>
  </si>
  <si>
    <t>8142</t>
  </si>
  <si>
    <t>Ingreso por cobro de Nave correspondiente al mes de Noviembre del 2023, según recibo no. 9584 a nombre de Comercial Lebron Arias, SRL.</t>
  </si>
  <si>
    <t>0499</t>
  </si>
  <si>
    <t>Ingreso por cobro de Nave correspondiente al mes de Diciembre del 2023, según recibo no. 9585 a nombre de Juan Manuel Garcia Rosario.</t>
  </si>
  <si>
    <t>Ingreso por cobro de Energía Eléctrica correspondiente al mes de Noviembre del 2023, según recibo no. 9587 a nombre de Banco de Reservas de la Republica Dominicana.</t>
  </si>
  <si>
    <t>Ingreso por cobro de Modulós correspondiente al mes de Noviembre del 2023, según recibo no. 9588 a nombre de Peravia Industrial, SA.</t>
  </si>
  <si>
    <t>0223</t>
  </si>
  <si>
    <t>Ingreso por cobro de Energía Eléctrica correspondiente al 1re abono del acuerdo de Pago, según recibo no. 9586 a nombre de Hacienda Doña Wendy, SRl.</t>
  </si>
  <si>
    <t>Ingreso por cobro de Nave correspondiente al mes de Diciembre del 2023, según recibo no. 9589 a nombre de Grupo Superalba, SRL.</t>
  </si>
  <si>
    <t>Ingreso por cobro de Local correspondiente al mes de Diciembre del 2023, según recibo no. 9591 a nombre de Banco de Reservas de la Republica Dominicana.</t>
  </si>
  <si>
    <t>Ingreso por cobro de Local correspondiente al mes de Diciembre del 2023, según recibo no. 9593 a nombre de Luis Alberto Alcántara &amp; Ingreso por cobro de Local correspondiente al mes de Diciembre del 2023, según recibo no. 9594 a nombre de Domingo Eusebio de leon.</t>
  </si>
  <si>
    <t>Ingreso por cobro de Naves correspondiente al mes de Diciembre del 2023, según recibo no. 9595 a nombre de Asociación Dominicana de Avicultura.</t>
  </si>
  <si>
    <t>1599-1</t>
  </si>
  <si>
    <t>Pago factura NCF B1500000035, por servicio de almuerzos a personal administrativo de esta Institución; correspondiente al mes de Octubre del 2023.</t>
  </si>
  <si>
    <t>0318</t>
  </si>
  <si>
    <t>Ingreso por cobro de Módulos correspondiente al  día 15 de Diciembre 2023, según recibos del no. 9978 al 9987.</t>
  </si>
  <si>
    <t>Ingreso por cobro de Naves correspondiente al mes de Septiembre del 2023, Ingreso por cobro de Energía Eléctrica correspondiente al mes de Agosto del 2023,según recibo no. 9590 a nombre de Industria Carnica Nacional Incarna, SAS.</t>
  </si>
  <si>
    <t>1611-1</t>
  </si>
  <si>
    <t>Sigma Petroleum Corp, SRL.</t>
  </si>
  <si>
    <t>Pago factura NCF B1500049982, por adquisición de Tickets prepagados de combustibles para uso de los Funcionarios y Encargados Departamentales de la Institución, correspondiente al trimestre Noviembre 2023-Enero 2024.</t>
  </si>
  <si>
    <t>2.3.7.1.01</t>
  </si>
  <si>
    <t>0561</t>
  </si>
  <si>
    <t>Ingreso por cobro de Naves correspondiente al mes de Diciembre del 2023, Ingreso por cobro de Modulós correspondiente al mes de Diciembre del 2023, según recibo no. 9592 a nombre de Domingo Alejandro Berges Brito.</t>
  </si>
  <si>
    <t>Ingreso por cobro de Nave correspondiente al mes de Diciembre del 2023, según recibo no. 9597 a nombre de Grupo Agropecuario Don Julio, SRL.</t>
  </si>
  <si>
    <t>Ingreso por cobro de Nave correspondiente al mes de Diciembre del 2023, Ingreso por cobro de Energía Eléctrica correspondiente al mes de Noviembre del 2023, Ingreso por cobro de Modulós correspondiente al mes de Diciembre del 2023, según recibo no. 9600 a nombre de Mejia Arcala, SRL.</t>
  </si>
  <si>
    <t>0171</t>
  </si>
  <si>
    <t>Ingreso por cobro de Naves correspondiente al mes de Noviembre del 2023, Ingreso por cobro de Energía Eléctrica correspondiente al mes de Noviembre del 2023, Ingreso por cobro de Modulós correspondiente al mes de Noviembre del 2023, según recibo no. 9596 a nombre de Hacienda Doña Wendy, SRL.</t>
  </si>
  <si>
    <t>0168</t>
  </si>
  <si>
    <t>Ingreso por cobro de Módulos correspondiente al  día 19 de Diciembre 2023, según recibos del no. 9988 al 9990.</t>
  </si>
  <si>
    <t>0468</t>
  </si>
  <si>
    <t>Ingreso por cobro de Nave correspondiente al mes de Diciembre del 2023, según recibo no. 9598 a nombre de Modesto Heredia.</t>
  </si>
  <si>
    <t>0452</t>
  </si>
  <si>
    <t>Ingreso por cobro de Naves correspondiente a los meses de Septiembre, Occtubre, Noviembre y Diciembre del 2023, según recibo no. 9599 a nombre de Daniel Duran.</t>
  </si>
  <si>
    <t>0455</t>
  </si>
  <si>
    <t>Ingreso por cobro de Módulos correspondiente al  día 20 de Diciembre 2023, según recibo no. 9991.</t>
  </si>
  <si>
    <t>Ingreso por cobro de Nave correspondiente al mes de Diciembre del 2023, Ingreso por cobro de Energía Eléctrica correspondiente al mes de Noviembre del 2023,según recibo no. 9605 a nombre de Sunflower Company, SRL.</t>
  </si>
  <si>
    <t>1729-1</t>
  </si>
  <si>
    <t xml:space="preserve">Colector de Impuestos Internos </t>
  </si>
  <si>
    <t>Pago de Impuesto del IR-3 por Retenciones y Retribuciones en Renta a Empleados; correspondiente al periodo Febrero del año 2022.</t>
  </si>
  <si>
    <t>2.2.8.8.01 </t>
  </si>
  <si>
    <t>1649-1</t>
  </si>
  <si>
    <t>D Ecológico C&amp;Z, SRL</t>
  </si>
  <si>
    <t>Pago factura NCF B1500000004, por adquisición de 10 Galones de Fungivol D7 Desinfectante , para ser  utilizado en la limpieza e higiene de la Institución.</t>
  </si>
  <si>
    <t>1645-1</t>
  </si>
  <si>
    <t>ST CROIX, SRL</t>
  </si>
  <si>
    <t>Pago factura NCF B1500000488, por adquisición de Cadenas y Candados , para ser  utilizado en los Carritos del Merca Santo Domingo.</t>
  </si>
  <si>
    <t>2.3.6.3.06
2.3.9.9.04</t>
  </si>
  <si>
    <t>1647-1</t>
  </si>
  <si>
    <t>Pago factura NCF B1500000487, por adquisición de Materiales de Plomería , para ser  utilizado en trabajos varios del Merca Santo Domingo.</t>
  </si>
  <si>
    <t>2.3.5.4.01
2.3.9.6.01</t>
  </si>
  <si>
    <t>9282</t>
  </si>
  <si>
    <t>Ingreso por cobro de Nave correspondiente a los meses de Octubre y Noviembre del 2023, según recibo no. 9610 a nombre de Caonabo Quezada.</t>
  </si>
  <si>
    <t>1657-1</t>
  </si>
  <si>
    <t>Trasformadores y Servicios Cabrera (TRANSECA), SRL</t>
  </si>
  <si>
    <t>Pago factura NCF B1500000030, por Servicios de Reparación de Transformadores eléctricos.</t>
  </si>
  <si>
    <t>2.2.8.7.06</t>
  </si>
  <si>
    <t>0581</t>
  </si>
  <si>
    <t>Ingreso por cobro de Nave correspondiente al mes de Diciembre del 2023, según recibo no. 9601 a nombre de Distribuidora del Rosario, SRL. &amp; Ingreso por cobro de Nave correspondiente al mes de Diciembre del 2023, según recibo no. 9602 a nombre de Enyel &amp; Dashley Comercial, SRL.</t>
  </si>
  <si>
    <t>0575</t>
  </si>
  <si>
    <t>Ingreso por cobro de Módulos correspondiente al  día 22 de Diciembre 2023, según recibos del no. 9992 al 10003.</t>
  </si>
  <si>
    <t>1029</t>
  </si>
  <si>
    <t>Ingreso por cobro de Módulos correspondiente al  día 26 de Diciembre 2023, según recibos 10004 y 10005.</t>
  </si>
  <si>
    <t>Ingreso por cobro de Nave correspondiente al mes de Diciembre del 2023, según recibo no. 9609 a nombre de Ingritec, SRL.</t>
  </si>
  <si>
    <t>0219</t>
  </si>
  <si>
    <t>Ingreso por cobro de Módulos correspondiente al  día 27 de Diciembre 2023, según recibos del no. 10006 al 10008.</t>
  </si>
  <si>
    <t>0230</t>
  </si>
  <si>
    <t>Ingreso por cobro de Módulos correspondiente al  día 27 de Diciembre 2023, según recibo no. 10009.</t>
  </si>
  <si>
    <t>Ingreso por cobro de Nave correspondiente al mes de Diciembre del 2023, según recibo no. 9607 a nombre de Manuel del Carmen Sanchez.</t>
  </si>
  <si>
    <t>Ingreso por cobro de Nave correspondiente al mes de Diciembre del 2023, según recibo no. 9611 a nombre de Cana Group Corp.</t>
  </si>
  <si>
    <t>1807-1</t>
  </si>
  <si>
    <t xml:space="preserve">Nómina por Jornaleros </t>
  </si>
  <si>
    <t>Pago de nómina por jornaleros diciembre 2023.</t>
  </si>
  <si>
    <t>2.1.1.2.06</t>
  </si>
  <si>
    <t>Ingreso por cobro de Nave correspondiente al mes de Diciembre del 2023, según recibo no. 9606 a nombre de Jocelyn Dominga Ventura.</t>
  </si>
  <si>
    <t>1735-1</t>
  </si>
  <si>
    <t>Pago factura NCF B1500000239. Derecho de Autor por Comunicación Publica de Obras Musicales; correspondiente al mes de Diciembre del 2023.</t>
  </si>
  <si>
    <t>2.2.8.8.02 </t>
  </si>
  <si>
    <t>1830-1</t>
  </si>
  <si>
    <t>Nómina por Compensación Extraordinaria Anual</t>
  </si>
  <si>
    <t>Pago de nómina por Compensación Extraordinaria Anual correspondiente al año 2023.</t>
  </si>
  <si>
    <t>2.1.2.2.15</t>
  </si>
  <si>
    <t>Ingreso por cobro de Módulos correspondiente al  día 29 de Diciembre 2023, según recibos del no. 10010 al 10014.</t>
  </si>
  <si>
    <t>DULCE MONTILLA</t>
  </si>
  <si>
    <t>Directora Financiera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</si>
</sst>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_-* #,##0.00_-;\-* #,##0.00_-;_-* &quot;-&quot;??_-;_-@_-"/>
    <numFmt numFmtId="165" formatCode="_-* #,##0.00\ &quot;€&quot;_-;\-* #,##0.00\ &quot;€&quot;_-;_-* &quot;-&quot;??\ &quot;€&quot;_-;_-@_-"/>
    <numFmt numFmtId="166" formatCode="_-&quot;$&quot;* #,##0.00_-;\-&quot;$&quot;* #,##0.00_-;_-&quot;$&quot;* &quot;-&quot;??_-;_-@_-"/>
    <numFmt numFmtId="167" formatCode="dd/mm/yyyy;@"/>
    <numFmt numFmtId="168" formatCode="#,##0.00_ ;\-#,##0.00\ "/>
  </numFmts>
  <fonts count="15" x14ac:knownFonts="1">
    <font>
      <sz val="11"/>
      <color theme="1"/>
      <name val="Calibri"/>
      <family val="2"/>
      <scheme val="minor"/>
    </font>
    <font>
      <sz val="11"/>
      <color theme="1"/>
      <name val="Calibri"/>
      <family val="2"/>
      <scheme val="minor"/>
    </font>
    <font>
      <sz val="10"/>
      <color theme="1"/>
      <name val="Times New Roman"/>
      <family val="1"/>
    </font>
    <font>
      <b/>
      <sz val="12"/>
      <color theme="1"/>
      <name val="Times New Roman"/>
      <family val="1"/>
    </font>
    <font>
      <b/>
      <sz val="12"/>
      <name val="Times New Roman"/>
      <family val="1"/>
    </font>
    <font>
      <sz val="12"/>
      <color theme="1"/>
      <name val="Times New Roman"/>
      <family val="1"/>
    </font>
    <font>
      <sz val="12"/>
      <name val="Times New Roman"/>
      <family val="1"/>
    </font>
    <font>
      <sz val="10"/>
      <name val="Arial"/>
      <family val="2"/>
    </font>
    <font>
      <sz val="13"/>
      <color theme="1"/>
      <name val="Times New Roman"/>
      <family val="1"/>
    </font>
    <font>
      <b/>
      <sz val="13"/>
      <color theme="1"/>
      <name val="Times New Roman"/>
      <family val="1"/>
    </font>
    <font>
      <sz val="13"/>
      <color rgb="FFFF0000"/>
      <name val="Times New Roman"/>
      <family val="1"/>
    </font>
    <font>
      <sz val="12"/>
      <color rgb="FF000000"/>
      <name val="Times New Roman"/>
      <family val="1"/>
    </font>
    <font>
      <sz val="8"/>
      <name val="Calibri"/>
      <family val="2"/>
      <scheme val="minor"/>
    </font>
    <font>
      <sz val="11"/>
      <name val="Calibri"/>
      <family val="2"/>
      <scheme val="minor"/>
    </font>
    <font>
      <sz val="11"/>
      <color theme="1"/>
      <name val="Times New Roman"/>
      <family val="1"/>
    </font>
  </fonts>
  <fills count="4">
    <fill>
      <patternFill patternType="none"/>
    </fill>
    <fill>
      <patternFill patternType="gray125"/>
    </fill>
    <fill>
      <patternFill patternType="solid">
        <fgColor theme="9" tint="0.39997558519241921"/>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s>
  <cellStyleXfs count="13">
    <xf numFmtId="0" fontId="0" fillId="0" borderId="0"/>
    <xf numFmtId="164"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166"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7" fillId="0" borderId="0" applyFont="0" applyFill="0" applyBorder="0" applyAlignment="0" applyProtection="0"/>
    <xf numFmtId="164" fontId="1" fillId="0" borderId="0" applyFont="0" applyFill="0" applyBorder="0" applyAlignment="0" applyProtection="0"/>
  </cellStyleXfs>
  <cellXfs count="124">
    <xf numFmtId="0" fontId="0" fillId="0" borderId="0" xfId="0"/>
    <xf numFmtId="0" fontId="2" fillId="0" borderId="0" xfId="0" applyFont="1"/>
    <xf numFmtId="0" fontId="5" fillId="0" borderId="0" xfId="0" applyFont="1"/>
    <xf numFmtId="0" fontId="5" fillId="0" borderId="0" xfId="0" applyFont="1" applyAlignment="1">
      <alignment horizontal="center"/>
    </xf>
    <xf numFmtId="164" fontId="3" fillId="2" borderId="1" xfId="1" applyFont="1" applyFill="1" applyBorder="1" applyAlignment="1">
      <alignment horizontal="left"/>
    </xf>
    <xf numFmtId="14" fontId="6" fillId="0" borderId="0" xfId="0" applyNumberFormat="1" applyFont="1"/>
    <xf numFmtId="0" fontId="5" fillId="0" borderId="0" xfId="1" applyNumberFormat="1" applyFont="1" applyFill="1" applyBorder="1" applyAlignment="1">
      <alignment horizontal="center"/>
    </xf>
    <xf numFmtId="0" fontId="3" fillId="2" borderId="1" xfId="0" applyFont="1" applyFill="1" applyBorder="1" applyAlignment="1">
      <alignment horizontal="left"/>
    </xf>
    <xf numFmtId="4" fontId="3" fillId="2" borderId="1" xfId="0" applyNumberFormat="1" applyFont="1" applyFill="1" applyBorder="1" applyAlignment="1">
      <alignment horizontal="right"/>
    </xf>
    <xf numFmtId="164" fontId="3" fillId="2" borderId="1" xfId="1" applyFont="1" applyFill="1" applyBorder="1" applyAlignment="1">
      <alignment horizontal="right"/>
    </xf>
    <xf numFmtId="0" fontId="3" fillId="2" borderId="2" xfId="0" applyFont="1" applyFill="1" applyBorder="1"/>
    <xf numFmtId="0" fontId="2" fillId="0" borderId="0" xfId="0" applyFont="1" applyAlignment="1">
      <alignment horizontal="left" vertical="top"/>
    </xf>
    <xf numFmtId="0" fontId="2" fillId="0" borderId="0" xfId="0" applyFont="1" applyAlignment="1">
      <alignment horizontal="left" vertical="top" wrapText="1"/>
    </xf>
    <xf numFmtId="0" fontId="8" fillId="0" borderId="0" xfId="0" applyFont="1" applyAlignment="1">
      <alignment horizontal="left" vertical="top"/>
    </xf>
    <xf numFmtId="0" fontId="10" fillId="0" borderId="0" xfId="0" applyFont="1" applyAlignment="1">
      <alignment horizontal="left" vertical="top"/>
    </xf>
    <xf numFmtId="0" fontId="0" fillId="0" borderId="0" xfId="0" applyAlignment="1">
      <alignment horizontal="left" vertical="top"/>
    </xf>
    <xf numFmtId="0" fontId="8" fillId="0" borderId="0" xfId="0" applyFont="1"/>
    <xf numFmtId="164" fontId="8" fillId="0" borderId="0" xfId="1" applyFont="1" applyAlignment="1">
      <alignment wrapText="1"/>
    </xf>
    <xf numFmtId="0" fontId="0" fillId="0" borderId="0" xfId="0" applyAlignment="1">
      <alignment horizontal="center"/>
    </xf>
    <xf numFmtId="0" fontId="5" fillId="2" borderId="1" xfId="0" applyFont="1" applyFill="1" applyBorder="1" applyAlignment="1">
      <alignment horizontal="center"/>
    </xf>
    <xf numFmtId="49" fontId="6" fillId="0" borderId="2" xfId="3" applyNumberFormat="1" applyFont="1" applyFill="1" applyBorder="1" applyAlignment="1">
      <alignment horizontal="center" vertical="center"/>
    </xf>
    <xf numFmtId="0" fontId="6" fillId="0" borderId="2" xfId="0" applyFont="1" applyBorder="1" applyAlignment="1">
      <alignment horizontal="left" vertical="center"/>
    </xf>
    <xf numFmtId="0" fontId="6" fillId="0" borderId="2" xfId="0" applyFont="1" applyBorder="1" applyAlignment="1">
      <alignment vertical="center"/>
    </xf>
    <xf numFmtId="0" fontId="6" fillId="0" borderId="2" xfId="0" applyFont="1" applyBorder="1" applyAlignment="1">
      <alignment horizontal="center" vertical="center"/>
    </xf>
    <xf numFmtId="0" fontId="4" fillId="0" borderId="0" xfId="0" applyFont="1" applyAlignment="1">
      <alignment horizontal="center"/>
    </xf>
    <xf numFmtId="167" fontId="6" fillId="0" borderId="2" xfId="0" applyNumberFormat="1" applyFont="1" applyBorder="1" applyAlignment="1">
      <alignment vertical="center"/>
    </xf>
    <xf numFmtId="164" fontId="5" fillId="0" borderId="0" xfId="1" applyFont="1"/>
    <xf numFmtId="43" fontId="0" fillId="0" borderId="0" xfId="0" applyNumberFormat="1"/>
    <xf numFmtId="164" fontId="0" fillId="0" borderId="0" xfId="0" applyNumberFormat="1"/>
    <xf numFmtId="167" fontId="5" fillId="0" borderId="2" xfId="0" applyNumberFormat="1" applyFont="1" applyBorder="1"/>
    <xf numFmtId="0" fontId="5" fillId="0" borderId="2" xfId="0" applyFont="1" applyBorder="1" applyAlignment="1">
      <alignment horizontal="center"/>
    </xf>
    <xf numFmtId="43" fontId="4" fillId="0" borderId="2" xfId="3" applyFont="1" applyFill="1" applyBorder="1" applyAlignment="1">
      <alignment horizontal="right"/>
    </xf>
    <xf numFmtId="49" fontId="5" fillId="0" borderId="2" xfId="3" applyNumberFormat="1" applyFont="1" applyFill="1" applyBorder="1" applyAlignment="1">
      <alignment horizontal="center"/>
    </xf>
    <xf numFmtId="0" fontId="5" fillId="0" borderId="4" xfId="0" applyFont="1" applyBorder="1" applyAlignment="1">
      <alignment vertical="center" wrapText="1"/>
    </xf>
    <xf numFmtId="0" fontId="11" fillId="0" borderId="1" xfId="0" applyFont="1" applyBorder="1" applyAlignment="1">
      <alignment vertical="center" wrapText="1"/>
    </xf>
    <xf numFmtId="0" fontId="11" fillId="0" borderId="3" xfId="0" applyFont="1" applyBorder="1" applyAlignment="1">
      <alignment vertical="center" wrapText="1"/>
    </xf>
    <xf numFmtId="43" fontId="6" fillId="0" borderId="2" xfId="3" applyFont="1" applyFill="1" applyBorder="1" applyAlignment="1">
      <alignment horizontal="right" vertical="center"/>
    </xf>
    <xf numFmtId="43" fontId="4" fillId="0" borderId="1" xfId="0" applyNumberFormat="1" applyFont="1" applyBorder="1" applyAlignment="1">
      <alignment vertical="center"/>
    </xf>
    <xf numFmtId="0" fontId="13" fillId="0" borderId="0" xfId="0" applyFont="1"/>
    <xf numFmtId="0" fontId="6" fillId="0" borderId="0" xfId="0" applyFont="1"/>
    <xf numFmtId="0" fontId="8" fillId="0" borderId="0" xfId="0" applyFont="1" applyAlignment="1">
      <alignment horizontal="center"/>
    </xf>
    <xf numFmtId="0" fontId="9" fillId="0" borderId="0" xfId="0" applyFont="1" applyAlignment="1">
      <alignment horizontal="center"/>
    </xf>
    <xf numFmtId="0" fontId="5" fillId="0" borderId="5" xfId="0" applyFont="1" applyBorder="1" applyAlignment="1">
      <alignment vertical="center" wrapText="1"/>
    </xf>
    <xf numFmtId="0" fontId="11" fillId="0" borderId="2" xfId="0" applyFont="1" applyBorder="1" applyAlignment="1">
      <alignment vertical="center" wrapText="1"/>
    </xf>
    <xf numFmtId="0" fontId="3" fillId="2" borderId="1" xfId="0" applyFont="1" applyFill="1" applyBorder="1" applyAlignment="1">
      <alignment horizontal="center"/>
    </xf>
    <xf numFmtId="167" fontId="5" fillId="0" borderId="1" xfId="0" applyNumberFormat="1" applyFont="1" applyBorder="1"/>
    <xf numFmtId="49" fontId="5" fillId="0" borderId="1" xfId="3" applyNumberFormat="1" applyFont="1" applyFill="1" applyBorder="1" applyAlignment="1">
      <alignment horizontal="center"/>
    </xf>
    <xf numFmtId="0" fontId="5" fillId="0" borderId="1" xfId="0" applyFont="1" applyBorder="1" applyAlignment="1">
      <alignment vertical="center" wrapText="1"/>
    </xf>
    <xf numFmtId="0" fontId="5" fillId="0" borderId="1" xfId="0" applyFont="1" applyBorder="1" applyAlignment="1">
      <alignment horizontal="center"/>
    </xf>
    <xf numFmtId="43" fontId="4" fillId="0" borderId="1" xfId="3" applyFont="1" applyFill="1" applyBorder="1" applyAlignment="1">
      <alignment horizontal="right"/>
    </xf>
    <xf numFmtId="43" fontId="5" fillId="0" borderId="1" xfId="3" applyFont="1" applyFill="1" applyBorder="1" applyAlignment="1">
      <alignment horizontal="right" vertical="center"/>
    </xf>
    <xf numFmtId="168" fontId="5" fillId="0" borderId="1" xfId="1" applyNumberFormat="1" applyFont="1" applyFill="1" applyBorder="1" applyAlignment="1">
      <alignment horizontal="right" vertical="center"/>
    </xf>
    <xf numFmtId="167" fontId="6" fillId="0" borderId="1" xfId="0" applyNumberFormat="1" applyFont="1" applyBorder="1" applyAlignment="1">
      <alignment vertical="center"/>
    </xf>
    <xf numFmtId="167" fontId="5" fillId="2" borderId="2" xfId="0" applyNumberFormat="1" applyFont="1" applyFill="1" applyBorder="1"/>
    <xf numFmtId="0" fontId="5" fillId="2" borderId="2" xfId="3" applyNumberFormat="1" applyFont="1" applyFill="1" applyBorder="1" applyAlignment="1">
      <alignment horizontal="center"/>
    </xf>
    <xf numFmtId="0" fontId="5" fillId="2" borderId="2" xfId="0" applyFont="1" applyFill="1" applyBorder="1"/>
    <xf numFmtId="0" fontId="6" fillId="0" borderId="1" xfId="0" applyFont="1" applyBorder="1" applyAlignment="1">
      <alignment horizontal="center" vertical="center"/>
    </xf>
    <xf numFmtId="0" fontId="5" fillId="2" borderId="2" xfId="0" applyFont="1" applyFill="1" applyBorder="1" applyAlignment="1">
      <alignment horizontal="center"/>
    </xf>
    <xf numFmtId="43" fontId="4" fillId="2" borderId="2" xfId="3" applyFont="1" applyFill="1" applyBorder="1" applyAlignment="1">
      <alignment horizontal="right"/>
    </xf>
    <xf numFmtId="168" fontId="5" fillId="0" borderId="2" xfId="1" applyNumberFormat="1" applyFont="1" applyFill="1" applyBorder="1" applyAlignment="1">
      <alignment horizontal="right" vertical="center"/>
    </xf>
    <xf numFmtId="167" fontId="5" fillId="0" borderId="3" xfId="0" applyNumberFormat="1" applyFont="1" applyBorder="1"/>
    <xf numFmtId="49" fontId="5" fillId="0" borderId="3" xfId="3" applyNumberFormat="1" applyFont="1" applyFill="1" applyBorder="1" applyAlignment="1">
      <alignment horizontal="center"/>
    </xf>
    <xf numFmtId="0" fontId="5" fillId="0" borderId="3" xfId="0" applyFont="1" applyBorder="1" applyAlignment="1">
      <alignment vertical="center" wrapText="1"/>
    </xf>
    <xf numFmtId="0" fontId="5" fillId="0" borderId="3" xfId="0" applyFont="1" applyBorder="1" applyAlignment="1">
      <alignment horizontal="center"/>
    </xf>
    <xf numFmtId="43" fontId="4" fillId="0" borderId="3" xfId="3" applyFont="1" applyFill="1" applyBorder="1" applyAlignment="1">
      <alignment horizontal="right"/>
    </xf>
    <xf numFmtId="168" fontId="5" fillId="0" borderId="3" xfId="1" applyNumberFormat="1" applyFont="1" applyFill="1" applyBorder="1" applyAlignment="1">
      <alignment horizontal="right" vertical="center"/>
    </xf>
    <xf numFmtId="49" fontId="5" fillId="0" borderId="2" xfId="3" applyNumberFormat="1" applyFont="1" applyFill="1" applyBorder="1" applyAlignment="1">
      <alignment horizontal="center" vertical="center"/>
    </xf>
    <xf numFmtId="165" fontId="4" fillId="0" borderId="0" xfId="2" applyFont="1" applyAlignment="1">
      <alignment horizontal="center"/>
    </xf>
    <xf numFmtId="0" fontId="4" fillId="0" borderId="0" xfId="0" applyFont="1" applyAlignment="1">
      <alignment horizontal="center"/>
    </xf>
    <xf numFmtId="0" fontId="3" fillId="2" borderId="1" xfId="0" applyFont="1" applyFill="1" applyBorder="1" applyAlignment="1">
      <alignment horizontal="left"/>
    </xf>
    <xf numFmtId="0" fontId="3" fillId="2" borderId="1" xfId="0" applyFont="1" applyFill="1" applyBorder="1" applyAlignment="1">
      <alignment horizontal="right"/>
    </xf>
    <xf numFmtId="0" fontId="8" fillId="0" borderId="0" xfId="0" applyFont="1" applyAlignment="1">
      <alignment horizontal="center"/>
    </xf>
    <xf numFmtId="0" fontId="8" fillId="0" borderId="0" xfId="0" applyFont="1" applyAlignment="1">
      <alignment horizontal="center" vertical="top"/>
    </xf>
    <xf numFmtId="164" fontId="9" fillId="0" borderId="0" xfId="1" applyFont="1" applyAlignment="1">
      <alignment horizontal="center"/>
    </xf>
    <xf numFmtId="0" fontId="9" fillId="0" borderId="0" xfId="0" applyFont="1" applyAlignment="1">
      <alignment horizontal="center"/>
    </xf>
    <xf numFmtId="167" fontId="3" fillId="2" borderId="1" xfId="0" applyNumberFormat="1" applyFont="1" applyFill="1" applyBorder="1" applyAlignment="1">
      <alignment horizontal="left"/>
    </xf>
    <xf numFmtId="164" fontId="3" fillId="2" borderId="1" xfId="1" applyFont="1" applyFill="1" applyBorder="1" applyAlignment="1">
      <alignment horizontal="right" vertical="center"/>
    </xf>
    <xf numFmtId="167" fontId="3" fillId="2" borderId="3" xfId="0" applyNumberFormat="1" applyFont="1" applyFill="1" applyBorder="1" applyAlignment="1">
      <alignment horizontal="center"/>
    </xf>
    <xf numFmtId="0" fontId="3" fillId="2" borderId="3" xfId="0" applyFont="1" applyFill="1" applyBorder="1" applyAlignment="1">
      <alignment horizontal="center" wrapText="1"/>
    </xf>
    <xf numFmtId="0" fontId="3" fillId="2" borderId="3" xfId="0" applyFont="1" applyFill="1" applyBorder="1" applyAlignment="1">
      <alignment horizontal="center"/>
    </xf>
    <xf numFmtId="0" fontId="3" fillId="2" borderId="1" xfId="0" applyFont="1" applyFill="1" applyBorder="1" applyAlignment="1">
      <alignment horizontal="center" wrapText="1"/>
    </xf>
    <xf numFmtId="167" fontId="5" fillId="0" borderId="1" xfId="0" applyNumberFormat="1" applyFont="1" applyBorder="1" applyAlignment="1">
      <alignment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164" fontId="5" fillId="0" borderId="1" xfId="10" applyFont="1" applyFill="1" applyBorder="1" applyAlignment="1">
      <alignment vertical="center" wrapText="1"/>
    </xf>
    <xf numFmtId="43" fontId="5" fillId="0" borderId="1" xfId="9" applyNumberFormat="1" applyFont="1" applyFill="1" applyBorder="1" applyAlignment="1">
      <alignment vertical="center" wrapText="1"/>
    </xf>
    <xf numFmtId="14" fontId="5" fillId="0" borderId="1" xfId="0" applyNumberFormat="1" applyFont="1" applyBorder="1" applyAlignment="1">
      <alignment vertical="center" wrapText="1"/>
    </xf>
    <xf numFmtId="0" fontId="6" fillId="0" borderId="1" xfId="0" applyFont="1" applyBorder="1" applyAlignment="1">
      <alignment horizontal="center" vertical="center" wrapText="1"/>
    </xf>
    <xf numFmtId="164" fontId="6" fillId="0" borderId="1" xfId="9" applyFont="1" applyFill="1" applyBorder="1" applyAlignment="1">
      <alignment horizontal="right" vertical="center" wrapText="1"/>
    </xf>
    <xf numFmtId="164" fontId="6" fillId="0" borderId="1" xfId="9" applyFont="1" applyFill="1" applyBorder="1" applyAlignment="1">
      <alignment vertical="center" wrapText="1"/>
    </xf>
    <xf numFmtId="164" fontId="5" fillId="0" borderId="1" xfId="10" applyFont="1" applyFill="1" applyBorder="1" applyAlignment="1">
      <alignment horizontal="right" vertical="center" wrapText="1"/>
    </xf>
    <xf numFmtId="167" fontId="0" fillId="0" borderId="0" xfId="0" applyNumberFormat="1"/>
    <xf numFmtId="0" fontId="0" fillId="0" borderId="0" xfId="0" applyAlignment="1">
      <alignment vertical="center"/>
    </xf>
    <xf numFmtId="0" fontId="3" fillId="2" borderId="1" xfId="0" applyFont="1" applyFill="1" applyBorder="1"/>
    <xf numFmtId="49" fontId="5" fillId="0" borderId="1" xfId="12" applyNumberFormat="1" applyFont="1" applyFill="1" applyBorder="1" applyAlignment="1">
      <alignment horizontal="center" vertical="center" wrapText="1"/>
    </xf>
    <xf numFmtId="49" fontId="6" fillId="0" borderId="1" xfId="12" applyNumberFormat="1" applyFont="1" applyFill="1" applyBorder="1" applyAlignment="1">
      <alignment horizontal="left" vertical="center" wrapText="1"/>
    </xf>
    <xf numFmtId="0" fontId="14" fillId="0" borderId="1" xfId="0" applyFont="1" applyBorder="1" applyAlignment="1">
      <alignment horizontal="center" wrapText="1"/>
    </xf>
    <xf numFmtId="4" fontId="5" fillId="0" borderId="1" xfId="0" applyNumberFormat="1" applyFont="1" applyBorder="1" applyAlignment="1">
      <alignment horizontal="right" vertical="center" wrapText="1"/>
    </xf>
    <xf numFmtId="43" fontId="3" fillId="0" borderId="1" xfId="0" applyNumberFormat="1" applyFont="1" applyBorder="1" applyAlignment="1">
      <alignment vertical="center"/>
    </xf>
    <xf numFmtId="167" fontId="6" fillId="0" borderId="1" xfId="0" applyNumberFormat="1" applyFont="1" applyBorder="1" applyAlignment="1">
      <alignment vertical="center" wrapText="1"/>
    </xf>
    <xf numFmtId="49" fontId="6" fillId="0" borderId="1" xfId="12" applyNumberFormat="1" applyFont="1" applyFill="1" applyBorder="1" applyAlignment="1">
      <alignment horizontal="center" vertical="center" wrapText="1"/>
    </xf>
    <xf numFmtId="0" fontId="6" fillId="0" borderId="1" xfId="0" applyFont="1" applyBorder="1" applyAlignment="1">
      <alignment vertical="center" wrapText="1"/>
    </xf>
    <xf numFmtId="4" fontId="6" fillId="0" borderId="1" xfId="0" applyNumberFormat="1" applyFont="1" applyBorder="1" applyAlignment="1">
      <alignment horizontal="right" vertical="center" wrapText="1"/>
    </xf>
    <xf numFmtId="4" fontId="14" fillId="0" borderId="1" xfId="0" applyNumberFormat="1" applyFont="1" applyBorder="1" applyAlignment="1">
      <alignment horizontal="center" wrapText="1"/>
    </xf>
    <xf numFmtId="49" fontId="5" fillId="0" borderId="1" xfId="12" applyNumberFormat="1" applyFont="1" applyFill="1" applyBorder="1" applyAlignment="1">
      <alignment horizontal="left" vertical="center" wrapText="1"/>
    </xf>
    <xf numFmtId="167" fontId="5" fillId="3" borderId="1" xfId="0" applyNumberFormat="1" applyFont="1" applyFill="1" applyBorder="1" applyAlignment="1">
      <alignment vertical="center" wrapText="1"/>
    </xf>
    <xf numFmtId="0" fontId="5" fillId="3" borderId="1" xfId="0" applyFont="1" applyFill="1" applyBorder="1" applyAlignment="1">
      <alignment horizontal="center" vertical="center" wrapText="1"/>
    </xf>
    <xf numFmtId="0" fontId="5" fillId="3" borderId="1" xfId="0" applyFont="1" applyFill="1" applyBorder="1" applyAlignment="1">
      <alignment horizontal="left" vertical="center" wrapText="1"/>
    </xf>
    <xf numFmtId="0" fontId="5" fillId="3" borderId="1" xfId="0" applyFont="1" applyFill="1" applyBorder="1" applyAlignment="1">
      <alignment vertical="center" wrapText="1"/>
    </xf>
    <xf numFmtId="164" fontId="5" fillId="3" borderId="1" xfId="10" applyFont="1" applyFill="1" applyBorder="1" applyAlignment="1">
      <alignment vertical="center" wrapText="1"/>
    </xf>
    <xf numFmtId="0" fontId="5" fillId="3" borderId="1" xfId="0" applyFont="1" applyFill="1" applyBorder="1" applyAlignment="1">
      <alignment vertical="center"/>
    </xf>
    <xf numFmtId="164" fontId="5" fillId="3" borderId="1" xfId="10" applyFont="1" applyFill="1" applyBorder="1" applyAlignment="1">
      <alignment horizontal="right" vertical="center" wrapText="1"/>
    </xf>
    <xf numFmtId="167" fontId="5" fillId="2" borderId="1" xfId="0" applyNumberFormat="1" applyFont="1" applyFill="1" applyBorder="1"/>
    <xf numFmtId="0" fontId="5" fillId="2" borderId="1" xfId="1" applyNumberFormat="1" applyFont="1" applyFill="1" applyBorder="1" applyAlignment="1">
      <alignment horizontal="center"/>
    </xf>
    <xf numFmtId="0" fontId="5" fillId="2" borderId="1" xfId="0" applyFont="1" applyFill="1" applyBorder="1"/>
    <xf numFmtId="164" fontId="0" fillId="0" borderId="0" xfId="1" applyFont="1"/>
    <xf numFmtId="167" fontId="2" fillId="0" borderId="0" xfId="0" applyNumberFormat="1" applyFont="1" applyAlignment="1">
      <alignment horizontal="left" vertical="top"/>
    </xf>
    <xf numFmtId="164" fontId="8" fillId="0" borderId="0" xfId="1" applyFont="1" applyAlignment="1">
      <alignment horizontal="left" vertical="top"/>
    </xf>
    <xf numFmtId="43" fontId="8" fillId="0" borderId="0" xfId="0" applyNumberFormat="1" applyFont="1" applyAlignment="1">
      <alignment horizontal="left" vertical="top"/>
    </xf>
    <xf numFmtId="167" fontId="8" fillId="0" borderId="0" xfId="0" applyNumberFormat="1" applyFont="1" applyAlignment="1">
      <alignment horizontal="center"/>
    </xf>
    <xf numFmtId="167" fontId="0" fillId="0" borderId="0" xfId="0" applyNumberFormat="1" applyAlignment="1">
      <alignment horizontal="left" vertical="top"/>
    </xf>
    <xf numFmtId="0" fontId="3" fillId="2" borderId="0" xfId="0" applyFont="1" applyFill="1" applyBorder="1"/>
    <xf numFmtId="4" fontId="3" fillId="2" borderId="0" xfId="0" applyNumberFormat="1" applyFont="1" applyFill="1" applyBorder="1" applyAlignment="1">
      <alignment horizontal="right"/>
    </xf>
    <xf numFmtId="164" fontId="3" fillId="2" borderId="0" xfId="1" applyFont="1" applyFill="1" applyBorder="1" applyAlignment="1">
      <alignment horizontal="right"/>
    </xf>
  </cellXfs>
  <cellStyles count="13">
    <cellStyle name="Comma" xfId="1" builtinId="3"/>
    <cellStyle name="Currency" xfId="2" builtinId="4"/>
    <cellStyle name="Millares 2" xfId="3" xr:uid="{00000000-0005-0000-0000-000001000000}"/>
    <cellStyle name="Millares 2 2" xfId="10" xr:uid="{1D1F368C-783E-4234-8EFA-53778739C41D}"/>
    <cellStyle name="Millares 2 3 4" xfId="12" xr:uid="{A477920E-8626-4B44-B1A6-0F7E58A78EB2}"/>
    <cellStyle name="Millares 3" xfId="9" xr:uid="{35FFE410-2B30-49F6-813F-03821389EA3B}"/>
    <cellStyle name="Millares 4" xfId="6" xr:uid="{00000000-0005-0000-0000-000002000000}"/>
    <cellStyle name="Millares 4 2" xfId="11" xr:uid="{9BBDBF65-C1B6-4FC2-9F31-CC4EFBBD3A73}"/>
    <cellStyle name="Moneda 2" xfId="7" xr:uid="{00000000-0005-0000-0000-000004000000}"/>
    <cellStyle name="Normal" xfId="0" builtinId="0"/>
    <cellStyle name="Normal 2" xfId="4" xr:uid="{00000000-0005-0000-0000-000006000000}"/>
    <cellStyle name="Normal 2 2" xfId="8" xr:uid="{00000000-0005-0000-0000-000007000000}"/>
    <cellStyle name="Normal 3" xfId="5"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67297</xdr:colOff>
      <xdr:row>4</xdr:row>
      <xdr:rowOff>130048</xdr:rowOff>
    </xdr:from>
    <xdr:to>
      <xdr:col>2</xdr:col>
      <xdr:colOff>950976</xdr:colOff>
      <xdr:row>7</xdr:row>
      <xdr:rowOff>139029</xdr:rowOff>
    </xdr:to>
    <xdr:pic>
      <xdr:nvPicPr>
        <xdr:cNvPr id="4" name="Imagen 2" descr="https://fbcdn-sphotos-g-a.akamaihd.net/hphotos-ak-xap1/v/t1.0-9/1385993_664944643539182_872320162_n.png?oh=97e95fc260192d65da59a5245a6129b4&amp;oe=54ABFADB&amp;__gda__=1425367384_f51e2de3ba617c3bf1f8c5bd8e6f8d0d">
          <a:extLst>
            <a:ext uri="{FF2B5EF4-FFF2-40B4-BE49-F238E27FC236}">
              <a16:creationId xmlns:a16="http://schemas.microsoft.com/office/drawing/2014/main" id="{00000000-0008-0000-0000-000004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9759" r="11084"/>
        <a:stretch/>
      </xdr:blipFill>
      <xdr:spPr bwMode="auto">
        <a:xfrm>
          <a:off x="1952993" y="991616"/>
          <a:ext cx="883679" cy="707989"/>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3</xdr:col>
      <xdr:colOff>1971652</xdr:colOff>
      <xdr:row>0</xdr:row>
      <xdr:rowOff>32512</xdr:rowOff>
    </xdr:from>
    <xdr:to>
      <xdr:col>3</xdr:col>
      <xdr:colOff>2667339</xdr:colOff>
      <xdr:row>3</xdr:row>
      <xdr:rowOff>113792</xdr:rowOff>
    </xdr:to>
    <xdr:pic>
      <xdr:nvPicPr>
        <xdr:cNvPr id="5" name="4 Imagen" descr="Image result for escudo de republica dominicana">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77985" y="32512"/>
          <a:ext cx="695687"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J178"/>
  <sheetViews>
    <sheetView tabSelected="1" view="pageBreakPreview" topLeftCell="A153" zoomScale="60" zoomScaleNormal="90" workbookViewId="0">
      <selection activeCell="L159" sqref="L159"/>
    </sheetView>
  </sheetViews>
  <sheetFormatPr defaultColWidth="11.5546875" defaultRowHeight="14.4" x14ac:dyDescent="0.3"/>
  <cols>
    <col min="1" max="1" width="11.44140625" bestFit="1" customWidth="1"/>
    <col min="2" max="2" width="15.33203125" bestFit="1" customWidth="1"/>
    <col min="3" max="3" width="33.33203125" customWidth="1"/>
    <col min="4" max="4" width="78.44140625" customWidth="1"/>
    <col min="5" max="5" width="10.21875" style="18" bestFit="1" customWidth="1"/>
    <col min="6" max="6" width="14.109375" bestFit="1" customWidth="1"/>
    <col min="7" max="7" width="15.44140625" bestFit="1" customWidth="1"/>
    <col min="8" max="8" width="15.77734375" bestFit="1" customWidth="1"/>
    <col min="10" max="10" width="14.44140625" bestFit="1" customWidth="1"/>
  </cols>
  <sheetData>
    <row r="4" spans="1:8" s="1" customFormat="1" ht="24" customHeight="1" x14ac:dyDescent="0.3">
      <c r="A4" s="67" t="s">
        <v>0</v>
      </c>
      <c r="B4" s="67"/>
      <c r="C4" s="67"/>
      <c r="D4" s="67"/>
      <c r="E4" s="67"/>
      <c r="F4" s="67"/>
      <c r="G4" s="67"/>
      <c r="H4" s="67"/>
    </row>
    <row r="5" spans="1:8" s="1" customFormat="1" ht="16.350000000000001" customHeight="1" x14ac:dyDescent="0.3">
      <c r="A5" s="67" t="s">
        <v>1</v>
      </c>
      <c r="B5" s="67"/>
      <c r="C5" s="67"/>
      <c r="D5" s="67"/>
      <c r="E5" s="67"/>
      <c r="F5" s="67"/>
      <c r="G5" s="67"/>
      <c r="H5" s="67"/>
    </row>
    <row r="6" spans="1:8" s="1" customFormat="1" ht="16.350000000000001" customHeight="1" x14ac:dyDescent="0.3">
      <c r="A6" s="68" t="s">
        <v>2</v>
      </c>
      <c r="B6" s="68"/>
      <c r="C6" s="68"/>
      <c r="D6" s="68"/>
      <c r="E6" s="68"/>
      <c r="F6" s="68"/>
      <c r="G6" s="68"/>
      <c r="H6" s="68"/>
    </row>
    <row r="7" spans="1:8" s="1" customFormat="1" ht="23.1" customHeight="1" x14ac:dyDescent="0.3">
      <c r="A7" s="68" t="s">
        <v>3</v>
      </c>
      <c r="B7" s="68"/>
      <c r="C7" s="68"/>
      <c r="D7" s="68"/>
      <c r="E7" s="68"/>
      <c r="F7" s="68"/>
      <c r="G7" s="68"/>
      <c r="H7" s="68"/>
    </row>
    <row r="8" spans="1:8" s="1" customFormat="1" ht="15.6" x14ac:dyDescent="0.3">
      <c r="A8" s="68" t="s">
        <v>22</v>
      </c>
      <c r="B8" s="68"/>
      <c r="C8" s="68"/>
      <c r="D8" s="68"/>
      <c r="E8" s="68"/>
      <c r="F8" s="68"/>
      <c r="G8" s="68"/>
      <c r="H8" s="68"/>
    </row>
    <row r="9" spans="1:8" s="1" customFormat="1" ht="15.6" x14ac:dyDescent="0.3">
      <c r="A9" s="68" t="s">
        <v>26</v>
      </c>
      <c r="B9" s="68"/>
      <c r="C9" s="68"/>
      <c r="D9" s="68"/>
      <c r="E9" s="68"/>
      <c r="F9" s="68"/>
      <c r="G9" s="68"/>
      <c r="H9" s="68"/>
    </row>
    <row r="10" spans="1:8" s="1" customFormat="1" ht="11.4" customHeight="1" x14ac:dyDescent="0.3">
      <c r="A10" s="24"/>
      <c r="B10" s="24"/>
      <c r="C10" s="24"/>
      <c r="D10" s="24"/>
      <c r="E10" s="24"/>
      <c r="F10" s="24"/>
      <c r="G10" s="24"/>
      <c r="H10" s="24"/>
    </row>
    <row r="11" spans="1:8" s="2" customFormat="1" ht="14.4" customHeight="1" x14ac:dyDescent="0.3">
      <c r="A11" s="69" t="s">
        <v>4</v>
      </c>
      <c r="B11" s="69"/>
      <c r="C11" s="69"/>
      <c r="D11" s="69"/>
      <c r="E11" s="69"/>
      <c r="F11" s="69"/>
      <c r="G11" s="69"/>
      <c r="H11" s="69"/>
    </row>
    <row r="12" spans="1:8" s="2" customFormat="1" ht="14.4" customHeight="1" x14ac:dyDescent="0.3">
      <c r="A12" s="7"/>
      <c r="B12" s="7"/>
      <c r="C12" s="70" t="s">
        <v>6</v>
      </c>
      <c r="D12" s="70"/>
      <c r="E12" s="70"/>
      <c r="F12" s="70"/>
      <c r="G12" s="70"/>
      <c r="H12" s="4">
        <v>612966.55999999994</v>
      </c>
    </row>
    <row r="13" spans="1:8" s="3" customFormat="1" ht="21" customHeight="1" x14ac:dyDescent="0.3">
      <c r="A13" s="44" t="s">
        <v>7</v>
      </c>
      <c r="B13" s="44" t="s">
        <v>5</v>
      </c>
      <c r="C13" s="44" t="s">
        <v>8</v>
      </c>
      <c r="D13" s="44" t="s">
        <v>9</v>
      </c>
      <c r="E13" s="44" t="s">
        <v>10</v>
      </c>
      <c r="F13" s="44" t="s">
        <v>11</v>
      </c>
      <c r="G13" s="44" t="s">
        <v>12</v>
      </c>
      <c r="H13" s="44" t="s">
        <v>13</v>
      </c>
    </row>
    <row r="14" spans="1:8" ht="31.2" x14ac:dyDescent="0.3">
      <c r="A14" s="29">
        <v>45261</v>
      </c>
      <c r="B14" s="32" t="s">
        <v>53</v>
      </c>
      <c r="C14" s="42" t="s">
        <v>54</v>
      </c>
      <c r="D14" s="43" t="s">
        <v>55</v>
      </c>
      <c r="E14" s="30" t="s">
        <v>56</v>
      </c>
      <c r="F14" s="31"/>
      <c r="G14" s="59">
        <v>5671</v>
      </c>
      <c r="H14" s="31">
        <f>H12+F14-G14</f>
        <v>607295.55999999994</v>
      </c>
    </row>
    <row r="15" spans="1:8" ht="34.799999999999997" customHeight="1" x14ac:dyDescent="0.3">
      <c r="A15" s="29">
        <v>45265</v>
      </c>
      <c r="B15" s="66" t="s">
        <v>59</v>
      </c>
      <c r="C15" s="33" t="s">
        <v>57</v>
      </c>
      <c r="D15" s="34" t="s">
        <v>58</v>
      </c>
      <c r="E15" s="30"/>
      <c r="F15" s="59">
        <v>45000</v>
      </c>
      <c r="G15" s="59"/>
      <c r="H15" s="31">
        <f>H14+F15-G15</f>
        <v>652295.55999999994</v>
      </c>
    </row>
    <row r="16" spans="1:8" ht="46.8" x14ac:dyDescent="0.3">
      <c r="A16" s="52">
        <v>45273</v>
      </c>
      <c r="B16" s="46" t="s">
        <v>27</v>
      </c>
      <c r="C16" s="47" t="s">
        <v>28</v>
      </c>
      <c r="D16" s="34" t="s">
        <v>29</v>
      </c>
      <c r="E16" s="56" t="s">
        <v>25</v>
      </c>
      <c r="F16" s="50"/>
      <c r="G16" s="50">
        <v>384667.17</v>
      </c>
      <c r="H16" s="31">
        <f t="shared" ref="H16:H33" si="0">H15+F16-G16</f>
        <v>267628.38999999996</v>
      </c>
    </row>
    <row r="17" spans="1:8" ht="34.799999999999997" customHeight="1" x14ac:dyDescent="0.3">
      <c r="A17" s="45">
        <v>45273</v>
      </c>
      <c r="B17" s="46" t="s">
        <v>30</v>
      </c>
      <c r="C17" s="47" t="s">
        <v>23</v>
      </c>
      <c r="D17" s="34" t="s">
        <v>31</v>
      </c>
      <c r="E17" s="48" t="s">
        <v>24</v>
      </c>
      <c r="F17" s="49"/>
      <c r="G17" s="50">
        <v>79760.69</v>
      </c>
      <c r="H17" s="31">
        <f t="shared" si="0"/>
        <v>187867.69999999995</v>
      </c>
    </row>
    <row r="18" spans="1:8" ht="34.799999999999997" customHeight="1" x14ac:dyDescent="0.3">
      <c r="A18" s="45">
        <v>45273</v>
      </c>
      <c r="B18" s="46" t="s">
        <v>36</v>
      </c>
      <c r="C18" s="47" t="s">
        <v>50</v>
      </c>
      <c r="D18" s="34" t="s">
        <v>51</v>
      </c>
      <c r="E18" s="48"/>
      <c r="F18" s="49"/>
      <c r="G18" s="51">
        <v>0</v>
      </c>
      <c r="H18" s="31">
        <f t="shared" si="0"/>
        <v>187867.69999999995</v>
      </c>
    </row>
    <row r="19" spans="1:8" ht="34.799999999999997" customHeight="1" x14ac:dyDescent="0.3">
      <c r="A19" s="45">
        <v>45273</v>
      </c>
      <c r="B19" s="46" t="s">
        <v>37</v>
      </c>
      <c r="C19" s="47" t="s">
        <v>50</v>
      </c>
      <c r="D19" s="34" t="s">
        <v>51</v>
      </c>
      <c r="E19" s="48"/>
      <c r="F19" s="49"/>
      <c r="G19" s="51">
        <v>0</v>
      </c>
      <c r="H19" s="31">
        <f t="shared" si="0"/>
        <v>187867.69999999995</v>
      </c>
    </row>
    <row r="20" spans="1:8" ht="34.799999999999997" customHeight="1" x14ac:dyDescent="0.3">
      <c r="A20" s="45">
        <v>45273</v>
      </c>
      <c r="B20" s="46" t="s">
        <v>38</v>
      </c>
      <c r="C20" s="47" t="s">
        <v>50</v>
      </c>
      <c r="D20" s="34" t="s">
        <v>52</v>
      </c>
      <c r="E20" s="48"/>
      <c r="F20" s="49"/>
      <c r="G20" s="51">
        <v>0</v>
      </c>
      <c r="H20" s="31">
        <f t="shared" si="0"/>
        <v>187867.69999999995</v>
      </c>
    </row>
    <row r="21" spans="1:8" ht="34.799999999999997" customHeight="1" x14ac:dyDescent="0.3">
      <c r="A21" s="45">
        <v>45273</v>
      </c>
      <c r="B21" s="46" t="s">
        <v>39</v>
      </c>
      <c r="C21" s="47" t="s">
        <v>50</v>
      </c>
      <c r="D21" s="34" t="s">
        <v>51</v>
      </c>
      <c r="E21" s="48"/>
      <c r="F21" s="49"/>
      <c r="G21" s="51">
        <v>0</v>
      </c>
      <c r="H21" s="31">
        <f t="shared" si="0"/>
        <v>187867.69999999995</v>
      </c>
    </row>
    <row r="22" spans="1:8" ht="34.799999999999997" customHeight="1" x14ac:dyDescent="0.3">
      <c r="A22" s="45">
        <v>45273</v>
      </c>
      <c r="B22" s="46" t="s">
        <v>40</v>
      </c>
      <c r="C22" s="47" t="s">
        <v>50</v>
      </c>
      <c r="D22" s="34" t="s">
        <v>51</v>
      </c>
      <c r="E22" s="48"/>
      <c r="F22" s="49"/>
      <c r="G22" s="51">
        <v>0</v>
      </c>
      <c r="H22" s="31">
        <f t="shared" si="0"/>
        <v>187867.69999999995</v>
      </c>
    </row>
    <row r="23" spans="1:8" ht="34.799999999999997" customHeight="1" x14ac:dyDescent="0.3">
      <c r="A23" s="45">
        <v>45273</v>
      </c>
      <c r="B23" s="46" t="s">
        <v>41</v>
      </c>
      <c r="C23" s="47" t="s">
        <v>50</v>
      </c>
      <c r="D23" s="34" t="s">
        <v>51</v>
      </c>
      <c r="E23" s="48"/>
      <c r="F23" s="49"/>
      <c r="G23" s="51">
        <v>0</v>
      </c>
      <c r="H23" s="31">
        <f t="shared" si="0"/>
        <v>187867.69999999995</v>
      </c>
    </row>
    <row r="24" spans="1:8" ht="46.8" x14ac:dyDescent="0.3">
      <c r="A24" s="45">
        <v>45274</v>
      </c>
      <c r="B24" s="46" t="s">
        <v>32</v>
      </c>
      <c r="C24" s="47" t="s">
        <v>33</v>
      </c>
      <c r="D24" s="34" t="s">
        <v>34</v>
      </c>
      <c r="E24" s="48" t="s">
        <v>35</v>
      </c>
      <c r="F24" s="49"/>
      <c r="G24" s="50">
        <v>23940.68</v>
      </c>
      <c r="H24" s="31">
        <f t="shared" si="0"/>
        <v>163927.01999999996</v>
      </c>
    </row>
    <row r="25" spans="1:8" ht="34.799999999999997" customHeight="1" x14ac:dyDescent="0.3">
      <c r="A25" s="45">
        <v>45274</v>
      </c>
      <c r="B25" s="46" t="s">
        <v>42</v>
      </c>
      <c r="C25" s="47" t="s">
        <v>50</v>
      </c>
      <c r="D25" s="34" t="s">
        <v>51</v>
      </c>
      <c r="E25" s="48"/>
      <c r="F25" s="49"/>
      <c r="G25" s="51">
        <v>0</v>
      </c>
      <c r="H25" s="31">
        <f t="shared" si="0"/>
        <v>163927.01999999996</v>
      </c>
    </row>
    <row r="26" spans="1:8" ht="34.799999999999997" customHeight="1" x14ac:dyDescent="0.3">
      <c r="A26" s="45">
        <v>45274</v>
      </c>
      <c r="B26" s="46" t="s">
        <v>43</v>
      </c>
      <c r="C26" s="47" t="s">
        <v>50</v>
      </c>
      <c r="D26" s="34" t="s">
        <v>51</v>
      </c>
      <c r="E26" s="48"/>
      <c r="F26" s="49"/>
      <c r="G26" s="51">
        <v>0</v>
      </c>
      <c r="H26" s="31">
        <f t="shared" si="0"/>
        <v>163927.01999999996</v>
      </c>
    </row>
    <row r="27" spans="1:8" ht="34.799999999999997" customHeight="1" x14ac:dyDescent="0.3">
      <c r="A27" s="45">
        <v>45275</v>
      </c>
      <c r="B27" s="46" t="s">
        <v>47</v>
      </c>
      <c r="C27" s="47" t="s">
        <v>50</v>
      </c>
      <c r="D27" s="34" t="s">
        <v>51</v>
      </c>
      <c r="E27" s="48"/>
      <c r="F27" s="49"/>
      <c r="G27" s="51">
        <v>0</v>
      </c>
      <c r="H27" s="31">
        <f t="shared" si="0"/>
        <v>163927.01999999996</v>
      </c>
    </row>
    <row r="28" spans="1:8" ht="34.799999999999997" customHeight="1" x14ac:dyDescent="0.3">
      <c r="A28" s="45">
        <v>45275</v>
      </c>
      <c r="B28" s="46" t="s">
        <v>44</v>
      </c>
      <c r="C28" s="47" t="s">
        <v>50</v>
      </c>
      <c r="D28" s="34" t="s">
        <v>51</v>
      </c>
      <c r="E28" s="48"/>
      <c r="F28" s="49"/>
      <c r="G28" s="51">
        <v>0</v>
      </c>
      <c r="H28" s="31">
        <f t="shared" si="0"/>
        <v>163927.01999999996</v>
      </c>
    </row>
    <row r="29" spans="1:8" ht="34.799999999999997" customHeight="1" x14ac:dyDescent="0.3">
      <c r="A29" s="45">
        <v>45275</v>
      </c>
      <c r="B29" s="46" t="s">
        <v>48</v>
      </c>
      <c r="C29" s="47" t="s">
        <v>50</v>
      </c>
      <c r="D29" s="34" t="s">
        <v>51</v>
      </c>
      <c r="E29" s="48"/>
      <c r="F29" s="49"/>
      <c r="G29" s="51">
        <v>0</v>
      </c>
      <c r="H29" s="31">
        <f t="shared" si="0"/>
        <v>163927.01999999996</v>
      </c>
    </row>
    <row r="30" spans="1:8" ht="34.799999999999997" customHeight="1" x14ac:dyDescent="0.3">
      <c r="A30" s="60">
        <v>45275</v>
      </c>
      <c r="B30" s="61" t="s">
        <v>45</v>
      </c>
      <c r="C30" s="62" t="s">
        <v>50</v>
      </c>
      <c r="D30" s="35" t="s">
        <v>51</v>
      </c>
      <c r="E30" s="63"/>
      <c r="F30" s="64"/>
      <c r="G30" s="65">
        <v>0</v>
      </c>
      <c r="H30" s="31">
        <f t="shared" si="0"/>
        <v>163927.01999999996</v>
      </c>
    </row>
    <row r="31" spans="1:8" ht="34.799999999999997" customHeight="1" x14ac:dyDescent="0.3">
      <c r="A31" s="45">
        <v>45275</v>
      </c>
      <c r="B31" s="46" t="s">
        <v>49</v>
      </c>
      <c r="C31" s="47" t="s">
        <v>50</v>
      </c>
      <c r="D31" s="34" t="s">
        <v>51</v>
      </c>
      <c r="E31" s="48"/>
      <c r="F31" s="49"/>
      <c r="G31" s="51">
        <v>0</v>
      </c>
      <c r="H31" s="31">
        <f t="shared" si="0"/>
        <v>163927.01999999996</v>
      </c>
    </row>
    <row r="32" spans="1:8" ht="34.799999999999997" customHeight="1" x14ac:dyDescent="0.3">
      <c r="A32" s="45">
        <v>45275</v>
      </c>
      <c r="B32" s="46" t="s">
        <v>46</v>
      </c>
      <c r="C32" s="47" t="s">
        <v>50</v>
      </c>
      <c r="D32" s="34" t="s">
        <v>51</v>
      </c>
      <c r="E32" s="48"/>
      <c r="F32" s="49"/>
      <c r="G32" s="51">
        <v>0</v>
      </c>
      <c r="H32" s="31">
        <f t="shared" si="0"/>
        <v>163927.01999999996</v>
      </c>
    </row>
    <row r="33" spans="1:10" ht="34.799999999999997" customHeight="1" x14ac:dyDescent="0.3">
      <c r="A33" s="45">
        <v>45279</v>
      </c>
      <c r="B33" s="46" t="s">
        <v>60</v>
      </c>
      <c r="C33" s="47" t="s">
        <v>57</v>
      </c>
      <c r="D33" s="34" t="s">
        <v>58</v>
      </c>
      <c r="E33" s="48"/>
      <c r="F33" s="51">
        <v>45000</v>
      </c>
      <c r="G33" s="51"/>
      <c r="H33" s="31">
        <f t="shared" si="0"/>
        <v>208927.01999999996</v>
      </c>
    </row>
    <row r="34" spans="1:10" ht="15.6" x14ac:dyDescent="0.3">
      <c r="A34" s="53"/>
      <c r="B34" s="54"/>
      <c r="C34" s="55"/>
      <c r="D34" s="55"/>
      <c r="E34" s="57"/>
      <c r="F34" s="58">
        <f>SUM(F14:F33)</f>
        <v>90000</v>
      </c>
      <c r="G34" s="58">
        <f>SUM(G14:G33)</f>
        <v>494039.54</v>
      </c>
      <c r="H34" s="58"/>
    </row>
    <row r="35" spans="1:10" s="38" customFormat="1" ht="15.6" x14ac:dyDescent="0.3">
      <c r="A35" s="25">
        <v>45291</v>
      </c>
      <c r="B35" s="20"/>
      <c r="C35" s="21" t="s">
        <v>16</v>
      </c>
      <c r="D35" s="22" t="s">
        <v>17</v>
      </c>
      <c r="E35" s="23"/>
      <c r="F35" s="22"/>
      <c r="G35" s="36">
        <v>655</v>
      </c>
      <c r="H35" s="37">
        <f>H33+F35-G35</f>
        <v>208272.01999999996</v>
      </c>
    </row>
    <row r="36" spans="1:10" s="39" customFormat="1" ht="15.6" x14ac:dyDescent="0.3">
      <c r="A36" s="25">
        <v>45291</v>
      </c>
      <c r="B36" s="20"/>
      <c r="C36" s="21" t="s">
        <v>16</v>
      </c>
      <c r="D36" s="22" t="s">
        <v>14</v>
      </c>
      <c r="E36" s="23"/>
      <c r="F36" s="23"/>
      <c r="G36" s="36">
        <v>164.06</v>
      </c>
      <c r="H36" s="37">
        <f>H35+F36-G36</f>
        <v>208107.95999999996</v>
      </c>
    </row>
    <row r="37" spans="1:10" s="2" customFormat="1" ht="15.6" x14ac:dyDescent="0.3">
      <c r="A37" s="5"/>
      <c r="B37" s="6"/>
      <c r="D37" s="10" t="s">
        <v>15</v>
      </c>
      <c r="E37" s="19"/>
      <c r="F37" s="8"/>
      <c r="G37" s="8">
        <f>SUM(G34:G36)</f>
        <v>494858.6</v>
      </c>
      <c r="H37" s="9"/>
      <c r="J37" s="26"/>
    </row>
    <row r="40" spans="1:10" x14ac:dyDescent="0.3">
      <c r="H40" s="28"/>
    </row>
    <row r="41" spans="1:10" ht="15.6" x14ac:dyDescent="0.3">
      <c r="A41" s="69" t="s">
        <v>61</v>
      </c>
      <c r="B41" s="69"/>
      <c r="C41" s="69"/>
      <c r="D41" s="69"/>
      <c r="E41" s="69"/>
      <c r="F41" s="69"/>
      <c r="G41" s="69"/>
      <c r="H41" s="69"/>
      <c r="J41" s="27"/>
    </row>
    <row r="42" spans="1:10" s="13" customFormat="1" ht="16.8" x14ac:dyDescent="0.3">
      <c r="A42" s="75"/>
      <c r="B42" s="7"/>
      <c r="C42" s="70" t="s">
        <v>6</v>
      </c>
      <c r="D42" s="70"/>
      <c r="E42" s="70"/>
      <c r="F42" s="70"/>
      <c r="G42" s="70"/>
      <c r="H42" s="76">
        <v>15469497.110000009</v>
      </c>
    </row>
    <row r="43" spans="1:10" s="13" customFormat="1" ht="13.2" customHeight="1" x14ac:dyDescent="0.3">
      <c r="A43" s="77" t="s">
        <v>7</v>
      </c>
      <c r="B43" s="78" t="s">
        <v>62</v>
      </c>
      <c r="C43" s="79" t="s">
        <v>8</v>
      </c>
      <c r="D43" s="79" t="s">
        <v>9</v>
      </c>
      <c r="E43" s="80" t="s">
        <v>63</v>
      </c>
      <c r="F43" s="44" t="s">
        <v>64</v>
      </c>
      <c r="G43" s="44" t="s">
        <v>12</v>
      </c>
      <c r="H43" s="44" t="s">
        <v>13</v>
      </c>
    </row>
    <row r="44" spans="1:10" s="13" customFormat="1" ht="31.2" x14ac:dyDescent="0.3">
      <c r="A44" s="81">
        <v>45268</v>
      </c>
      <c r="B44" s="82" t="s">
        <v>65</v>
      </c>
      <c r="C44" s="83" t="s">
        <v>66</v>
      </c>
      <c r="D44" s="47" t="s">
        <v>67</v>
      </c>
      <c r="E44" s="82" t="s">
        <v>68</v>
      </c>
      <c r="F44" s="84"/>
      <c r="G44" s="84">
        <v>78081.78</v>
      </c>
      <c r="H44" s="85">
        <f>H42+F44-G44</f>
        <v>15391415.330000009</v>
      </c>
    </row>
    <row r="45" spans="1:10" s="13" customFormat="1" ht="31.2" x14ac:dyDescent="0.3">
      <c r="A45" s="86">
        <v>45272</v>
      </c>
      <c r="B45" s="82" t="s">
        <v>69</v>
      </c>
      <c r="C45" s="83" t="s">
        <v>70</v>
      </c>
      <c r="D45" s="47" t="s">
        <v>71</v>
      </c>
      <c r="E45" s="82" t="s">
        <v>72</v>
      </c>
      <c r="F45" s="84"/>
      <c r="G45" s="84">
        <v>8773060.8900000006</v>
      </c>
      <c r="H45" s="85">
        <f>H44+F45-G45</f>
        <v>6618354.4400000088</v>
      </c>
    </row>
    <row r="46" spans="1:10" s="14" customFormat="1" ht="23.4" customHeight="1" x14ac:dyDescent="0.3">
      <c r="A46" s="86">
        <v>45272</v>
      </c>
      <c r="B46" s="82" t="s">
        <v>73</v>
      </c>
      <c r="C46" s="83" t="s">
        <v>74</v>
      </c>
      <c r="D46" s="47" t="s">
        <v>75</v>
      </c>
      <c r="E46" s="82" t="s">
        <v>76</v>
      </c>
      <c r="F46" s="84"/>
      <c r="G46" s="84">
        <v>110000</v>
      </c>
      <c r="H46" s="85">
        <f>H45+F46-G46</f>
        <v>6508354.4400000088</v>
      </c>
    </row>
    <row r="47" spans="1:10" s="14" customFormat="1" ht="16.8" x14ac:dyDescent="0.3">
      <c r="A47" s="86">
        <v>45272</v>
      </c>
      <c r="B47" s="82" t="s">
        <v>77</v>
      </c>
      <c r="C47" s="83" t="s">
        <v>78</v>
      </c>
      <c r="D47" s="47" t="s">
        <v>79</v>
      </c>
      <c r="E47" s="82" t="s">
        <v>72</v>
      </c>
      <c r="F47" s="84"/>
      <c r="G47" s="84">
        <v>154000</v>
      </c>
      <c r="H47" s="85">
        <f>H46+F47-G47</f>
        <v>6354354.4400000088</v>
      </c>
    </row>
    <row r="48" spans="1:10" s="13" customFormat="1" ht="31.2" x14ac:dyDescent="0.3">
      <c r="A48" s="86">
        <v>45272</v>
      </c>
      <c r="B48" s="82" t="s">
        <v>80</v>
      </c>
      <c r="C48" s="83" t="s">
        <v>81</v>
      </c>
      <c r="D48" s="47" t="s">
        <v>82</v>
      </c>
      <c r="E48" s="82" t="s">
        <v>72</v>
      </c>
      <c r="F48" s="84"/>
      <c r="G48" s="84">
        <v>939850.01</v>
      </c>
      <c r="H48" s="85">
        <f t="shared" ref="H48:H63" si="1">H47+F48-G48</f>
        <v>5414504.430000009</v>
      </c>
    </row>
    <row r="49" spans="1:8" s="13" customFormat="1" ht="31.2" x14ac:dyDescent="0.3">
      <c r="A49" s="86">
        <v>45272</v>
      </c>
      <c r="B49" s="87">
        <v>261741</v>
      </c>
      <c r="C49" s="34" t="s">
        <v>83</v>
      </c>
      <c r="D49" s="47" t="s">
        <v>84</v>
      </c>
      <c r="E49" s="87"/>
      <c r="F49" s="88">
        <v>14055974.16</v>
      </c>
      <c r="G49" s="89"/>
      <c r="H49" s="85">
        <f t="shared" si="1"/>
        <v>19470478.590000011</v>
      </c>
    </row>
    <row r="50" spans="1:8" s="13" customFormat="1" ht="31.2" x14ac:dyDescent="0.3">
      <c r="A50" s="86">
        <v>45273</v>
      </c>
      <c r="B50" s="87">
        <v>262681</v>
      </c>
      <c r="C50" s="34" t="s">
        <v>83</v>
      </c>
      <c r="D50" s="47" t="s">
        <v>85</v>
      </c>
      <c r="E50" s="82"/>
      <c r="F50" s="90">
        <v>13971490.029999999</v>
      </c>
      <c r="G50" s="84"/>
      <c r="H50" s="85">
        <f t="shared" si="1"/>
        <v>33441968.620000012</v>
      </c>
    </row>
    <row r="51" spans="1:8" s="13" customFormat="1" ht="46.8" x14ac:dyDescent="0.3">
      <c r="A51" s="86">
        <v>45275</v>
      </c>
      <c r="B51" s="82" t="s">
        <v>86</v>
      </c>
      <c r="C51" s="83" t="s">
        <v>87</v>
      </c>
      <c r="D51" s="47" t="s">
        <v>88</v>
      </c>
      <c r="E51" s="82" t="s">
        <v>89</v>
      </c>
      <c r="F51" s="84"/>
      <c r="G51" s="84">
        <v>1740000</v>
      </c>
      <c r="H51" s="85">
        <f t="shared" si="1"/>
        <v>31701968.620000012</v>
      </c>
    </row>
    <row r="52" spans="1:8" ht="46.8" x14ac:dyDescent="0.3">
      <c r="A52" s="86">
        <v>45275</v>
      </c>
      <c r="B52" s="82" t="s">
        <v>90</v>
      </c>
      <c r="C52" s="83" t="s">
        <v>91</v>
      </c>
      <c r="D52" s="47" t="s">
        <v>92</v>
      </c>
      <c r="E52" s="82" t="s">
        <v>93</v>
      </c>
      <c r="F52" s="84"/>
      <c r="G52" s="84">
        <v>93635.839999999997</v>
      </c>
      <c r="H52" s="85">
        <f t="shared" si="1"/>
        <v>31608332.780000012</v>
      </c>
    </row>
    <row r="53" spans="1:8" ht="31.2" x14ac:dyDescent="0.3">
      <c r="A53" s="86">
        <v>45275</v>
      </c>
      <c r="B53" s="82" t="s">
        <v>94</v>
      </c>
      <c r="C53" s="83" t="s">
        <v>66</v>
      </c>
      <c r="D53" s="47" t="s">
        <v>95</v>
      </c>
      <c r="E53" s="82" t="s">
        <v>68</v>
      </c>
      <c r="F53" s="84"/>
      <c r="G53" s="84">
        <v>78081.78</v>
      </c>
      <c r="H53" s="85">
        <f t="shared" si="1"/>
        <v>31530251.000000011</v>
      </c>
    </row>
    <row r="54" spans="1:8" ht="31.2" x14ac:dyDescent="0.3">
      <c r="A54" s="86">
        <v>45279</v>
      </c>
      <c r="B54" s="87">
        <v>266135</v>
      </c>
      <c r="C54" s="34" t="s">
        <v>83</v>
      </c>
      <c r="D54" s="47" t="s">
        <v>96</v>
      </c>
      <c r="E54" s="87"/>
      <c r="F54" s="88">
        <v>666666.63</v>
      </c>
      <c r="G54" s="89"/>
      <c r="H54" s="85">
        <f t="shared" si="1"/>
        <v>32196917.63000001</v>
      </c>
    </row>
    <row r="55" spans="1:8" ht="31.2" x14ac:dyDescent="0.3">
      <c r="A55" s="86">
        <v>45281</v>
      </c>
      <c r="B55" s="82" t="s">
        <v>97</v>
      </c>
      <c r="C55" s="83" t="s">
        <v>66</v>
      </c>
      <c r="D55" s="47" t="s">
        <v>98</v>
      </c>
      <c r="E55" s="82" t="s">
        <v>68</v>
      </c>
      <c r="F55" s="84"/>
      <c r="G55" s="84">
        <v>78081.78</v>
      </c>
      <c r="H55" s="85">
        <f t="shared" si="1"/>
        <v>32118835.850000009</v>
      </c>
    </row>
    <row r="56" spans="1:8" ht="31.2" x14ac:dyDescent="0.3">
      <c r="A56" s="86">
        <v>45281</v>
      </c>
      <c r="B56" s="82" t="s">
        <v>99</v>
      </c>
      <c r="C56" s="83" t="s">
        <v>100</v>
      </c>
      <c r="D56" s="47" t="s">
        <v>101</v>
      </c>
      <c r="E56" s="82" t="s">
        <v>102</v>
      </c>
      <c r="F56" s="84"/>
      <c r="G56" s="84">
        <v>990600</v>
      </c>
      <c r="H56" s="85">
        <f t="shared" si="1"/>
        <v>31128235.850000009</v>
      </c>
    </row>
    <row r="57" spans="1:8" ht="31.2" x14ac:dyDescent="0.3">
      <c r="A57" s="86">
        <v>45281</v>
      </c>
      <c r="B57" s="82" t="s">
        <v>103</v>
      </c>
      <c r="C57" s="83" t="s">
        <v>104</v>
      </c>
      <c r="D57" s="47" t="s">
        <v>105</v>
      </c>
      <c r="E57" s="82" t="s">
        <v>106</v>
      </c>
      <c r="F57" s="84"/>
      <c r="G57" s="84">
        <v>177623.6</v>
      </c>
      <c r="H57" s="85">
        <f t="shared" si="1"/>
        <v>30950612.250000007</v>
      </c>
    </row>
    <row r="58" spans="1:8" ht="31.2" x14ac:dyDescent="0.3">
      <c r="A58" s="86">
        <v>45281</v>
      </c>
      <c r="B58" s="82" t="s">
        <v>107</v>
      </c>
      <c r="C58" s="83" t="s">
        <v>108</v>
      </c>
      <c r="D58" s="47" t="s">
        <v>109</v>
      </c>
      <c r="E58" s="82" t="s">
        <v>110</v>
      </c>
      <c r="F58" s="84"/>
      <c r="G58" s="84">
        <v>10250143.17</v>
      </c>
      <c r="H58" s="85">
        <f t="shared" si="1"/>
        <v>20700469.080000006</v>
      </c>
    </row>
    <row r="59" spans="1:8" ht="46.8" x14ac:dyDescent="0.3">
      <c r="A59" s="86">
        <v>45288</v>
      </c>
      <c r="B59" s="82" t="s">
        <v>111</v>
      </c>
      <c r="C59" s="83" t="s">
        <v>112</v>
      </c>
      <c r="D59" s="47" t="s">
        <v>113</v>
      </c>
      <c r="E59" s="82" t="s">
        <v>114</v>
      </c>
      <c r="F59" s="84"/>
      <c r="G59" s="84">
        <v>82407.210000000006</v>
      </c>
      <c r="H59" s="85">
        <f t="shared" si="1"/>
        <v>20618061.870000005</v>
      </c>
    </row>
    <row r="60" spans="1:8" ht="31.2" x14ac:dyDescent="0.3">
      <c r="A60" s="86">
        <v>45288</v>
      </c>
      <c r="B60" s="82" t="s">
        <v>115</v>
      </c>
      <c r="C60" s="83" t="s">
        <v>116</v>
      </c>
      <c r="D60" s="47" t="s">
        <v>117</v>
      </c>
      <c r="E60" s="82" t="s">
        <v>118</v>
      </c>
      <c r="F60" s="84"/>
      <c r="G60" s="84">
        <v>83987.08</v>
      </c>
      <c r="H60" s="85">
        <f t="shared" si="1"/>
        <v>20534074.790000007</v>
      </c>
    </row>
    <row r="61" spans="1:8" ht="46.8" x14ac:dyDescent="0.3">
      <c r="A61" s="86">
        <v>45288</v>
      </c>
      <c r="B61" s="82" t="s">
        <v>119</v>
      </c>
      <c r="C61" s="83" t="s">
        <v>112</v>
      </c>
      <c r="D61" s="47" t="s">
        <v>120</v>
      </c>
      <c r="E61" s="82" t="s">
        <v>114</v>
      </c>
      <c r="F61" s="84"/>
      <c r="G61" s="84">
        <v>81532.72</v>
      </c>
      <c r="H61" s="85">
        <f t="shared" si="1"/>
        <v>20452542.070000008</v>
      </c>
    </row>
    <row r="62" spans="1:8" ht="31.2" x14ac:dyDescent="0.3">
      <c r="A62" s="86">
        <v>45288</v>
      </c>
      <c r="B62" s="82" t="s">
        <v>121</v>
      </c>
      <c r="C62" s="83" t="s">
        <v>122</v>
      </c>
      <c r="D62" s="47" t="s">
        <v>123</v>
      </c>
      <c r="E62" s="82" t="s">
        <v>72</v>
      </c>
      <c r="F62" s="84"/>
      <c r="G62" s="84">
        <v>109020.83</v>
      </c>
      <c r="H62" s="85">
        <f t="shared" si="1"/>
        <v>20343521.24000001</v>
      </c>
    </row>
    <row r="63" spans="1:8" ht="46.8" x14ac:dyDescent="0.3">
      <c r="A63" s="86">
        <v>45289</v>
      </c>
      <c r="B63" s="82" t="s">
        <v>124</v>
      </c>
      <c r="C63" s="83" t="s">
        <v>112</v>
      </c>
      <c r="D63" s="47" t="s">
        <v>125</v>
      </c>
      <c r="E63" s="82" t="s">
        <v>114</v>
      </c>
      <c r="F63" s="84"/>
      <c r="G63" s="84">
        <v>61059.37</v>
      </c>
      <c r="H63" s="85">
        <f t="shared" si="1"/>
        <v>20282461.870000008</v>
      </c>
    </row>
    <row r="64" spans="1:8" ht="15.6" x14ac:dyDescent="0.3">
      <c r="A64" s="91"/>
      <c r="C64" s="92"/>
      <c r="D64" s="93" t="s">
        <v>126</v>
      </c>
      <c r="E64" s="93"/>
      <c r="F64" s="8">
        <f>SUM(F44:F63)</f>
        <v>28694130.819999997</v>
      </c>
      <c r="G64" s="8">
        <f>SUM(G44:G63)</f>
        <v>23881166.059999995</v>
      </c>
      <c r="H64" s="9"/>
    </row>
    <row r="65" spans="1:8" ht="15.6" x14ac:dyDescent="0.3">
      <c r="A65" s="91"/>
      <c r="C65" s="92"/>
      <c r="D65" s="121"/>
      <c r="E65" s="121"/>
      <c r="F65" s="122"/>
      <c r="G65" s="122"/>
      <c r="H65" s="123"/>
    </row>
    <row r="68" spans="1:8" ht="15.6" x14ac:dyDescent="0.3">
      <c r="A68" s="69" t="s">
        <v>127</v>
      </c>
      <c r="B68" s="69"/>
      <c r="C68" s="69"/>
      <c r="D68" s="69"/>
      <c r="E68" s="69"/>
      <c r="F68" s="69"/>
      <c r="G68" s="69"/>
      <c r="H68" s="69"/>
    </row>
    <row r="69" spans="1:8" ht="15.6" x14ac:dyDescent="0.3">
      <c r="A69" s="75"/>
      <c r="B69" s="7"/>
      <c r="C69" s="70" t="s">
        <v>6</v>
      </c>
      <c r="D69" s="70"/>
      <c r="E69" s="70"/>
      <c r="F69" s="70"/>
      <c r="G69" s="70"/>
      <c r="H69" s="76">
        <v>51549536.399999991</v>
      </c>
    </row>
    <row r="70" spans="1:8" ht="31.2" x14ac:dyDescent="0.3">
      <c r="A70" s="77" t="s">
        <v>7</v>
      </c>
      <c r="B70" s="78" t="s">
        <v>62</v>
      </c>
      <c r="C70" s="79" t="s">
        <v>8</v>
      </c>
      <c r="D70" s="79" t="s">
        <v>9</v>
      </c>
      <c r="E70" s="78" t="s">
        <v>63</v>
      </c>
      <c r="F70" s="79" t="s">
        <v>64</v>
      </c>
      <c r="G70" s="79" t="s">
        <v>12</v>
      </c>
      <c r="H70" s="79" t="s">
        <v>13</v>
      </c>
    </row>
    <row r="71" spans="1:8" ht="62.4" x14ac:dyDescent="0.3">
      <c r="A71" s="81">
        <v>45261</v>
      </c>
      <c r="B71" s="94" t="s">
        <v>128</v>
      </c>
      <c r="C71" s="95" t="s">
        <v>129</v>
      </c>
      <c r="D71" s="47" t="s">
        <v>130</v>
      </c>
      <c r="E71" s="96"/>
      <c r="F71" s="97">
        <v>191780</v>
      </c>
      <c r="G71" s="96"/>
      <c r="H71" s="98">
        <f>H69+F71-G71</f>
        <v>51741316.399999991</v>
      </c>
    </row>
    <row r="72" spans="1:8" ht="62.4" x14ac:dyDescent="0.3">
      <c r="A72" s="99">
        <v>45261</v>
      </c>
      <c r="B72" s="100"/>
      <c r="C72" s="95" t="s">
        <v>131</v>
      </c>
      <c r="D72" s="101" t="s">
        <v>132</v>
      </c>
      <c r="E72" s="96"/>
      <c r="F72" s="102">
        <v>18735.59</v>
      </c>
      <c r="G72" s="103"/>
      <c r="H72" s="98">
        <f>H71+F72-G72</f>
        <v>51760051.989999995</v>
      </c>
    </row>
    <row r="73" spans="1:8" ht="31.2" x14ac:dyDescent="0.3">
      <c r="A73" s="81">
        <v>45261</v>
      </c>
      <c r="B73" s="94" t="s">
        <v>133</v>
      </c>
      <c r="C73" s="95" t="s">
        <v>129</v>
      </c>
      <c r="D73" s="47" t="s">
        <v>134</v>
      </c>
      <c r="E73" s="96"/>
      <c r="F73" s="97">
        <v>57810</v>
      </c>
      <c r="G73" s="103"/>
      <c r="H73" s="98">
        <f t="shared" ref="H73:H136" si="2">H72+F73-G73</f>
        <v>51817861.989999995</v>
      </c>
    </row>
    <row r="74" spans="1:8" ht="31.2" x14ac:dyDescent="0.3">
      <c r="A74" s="99">
        <v>45261</v>
      </c>
      <c r="B74" s="100"/>
      <c r="C74" s="95" t="s">
        <v>135</v>
      </c>
      <c r="D74" s="101" t="s">
        <v>136</v>
      </c>
      <c r="E74" s="96"/>
      <c r="F74" s="102">
        <v>50000</v>
      </c>
      <c r="G74" s="96"/>
      <c r="H74" s="98">
        <f t="shared" si="2"/>
        <v>51867861.989999995</v>
      </c>
    </row>
    <row r="75" spans="1:8" ht="31.2" x14ac:dyDescent="0.3">
      <c r="A75" s="81">
        <v>45261</v>
      </c>
      <c r="B75" s="94" t="s">
        <v>137</v>
      </c>
      <c r="C75" s="104" t="s">
        <v>138</v>
      </c>
      <c r="D75" s="47" t="s">
        <v>139</v>
      </c>
      <c r="E75" s="96"/>
      <c r="F75" s="97">
        <v>23600</v>
      </c>
      <c r="G75" s="96"/>
      <c r="H75" s="98">
        <f t="shared" si="2"/>
        <v>51891461.989999995</v>
      </c>
    </row>
    <row r="76" spans="1:8" ht="31.2" x14ac:dyDescent="0.3">
      <c r="A76" s="81">
        <v>45264</v>
      </c>
      <c r="B76" s="94" t="s">
        <v>140</v>
      </c>
      <c r="C76" s="95" t="s">
        <v>129</v>
      </c>
      <c r="D76" s="47" t="s">
        <v>141</v>
      </c>
      <c r="E76" s="96"/>
      <c r="F76" s="97">
        <v>46000</v>
      </c>
      <c r="G76" s="96"/>
      <c r="H76" s="98">
        <f t="shared" si="2"/>
        <v>51937461.989999995</v>
      </c>
    </row>
    <row r="77" spans="1:8" ht="31.2" x14ac:dyDescent="0.3">
      <c r="A77" s="81">
        <v>45264</v>
      </c>
      <c r="B77" s="94"/>
      <c r="C77" s="104" t="s">
        <v>138</v>
      </c>
      <c r="D77" s="47" t="s">
        <v>142</v>
      </c>
      <c r="E77" s="96"/>
      <c r="F77" s="97">
        <v>11800</v>
      </c>
      <c r="G77" s="96"/>
      <c r="H77" s="98">
        <f t="shared" si="2"/>
        <v>51949261.989999995</v>
      </c>
    </row>
    <row r="78" spans="1:8" ht="31.2" x14ac:dyDescent="0.3">
      <c r="A78" s="81">
        <v>45264</v>
      </c>
      <c r="B78" s="94"/>
      <c r="C78" s="104" t="s">
        <v>138</v>
      </c>
      <c r="D78" s="47" t="s">
        <v>143</v>
      </c>
      <c r="E78" s="96"/>
      <c r="F78" s="97">
        <v>177000</v>
      </c>
      <c r="G78" s="96"/>
      <c r="H78" s="98">
        <f t="shared" si="2"/>
        <v>52126261.989999995</v>
      </c>
    </row>
    <row r="79" spans="1:8" ht="31.2" x14ac:dyDescent="0.3">
      <c r="A79" s="81">
        <v>45264</v>
      </c>
      <c r="B79" s="94"/>
      <c r="C79" s="104" t="s">
        <v>138</v>
      </c>
      <c r="D79" s="47" t="s">
        <v>144</v>
      </c>
      <c r="E79" s="96"/>
      <c r="F79" s="97">
        <v>18236.57</v>
      </c>
      <c r="G79" s="96"/>
      <c r="H79" s="98">
        <f t="shared" si="2"/>
        <v>52144498.559999995</v>
      </c>
    </row>
    <row r="80" spans="1:8" ht="31.2" x14ac:dyDescent="0.3">
      <c r="A80" s="81">
        <v>45264</v>
      </c>
      <c r="B80" s="94"/>
      <c r="C80" s="104" t="s">
        <v>138</v>
      </c>
      <c r="D80" s="47" t="s">
        <v>145</v>
      </c>
      <c r="E80" s="96"/>
      <c r="F80" s="97">
        <v>18236.57</v>
      </c>
      <c r="G80" s="96"/>
      <c r="H80" s="98">
        <f t="shared" si="2"/>
        <v>52162735.129999995</v>
      </c>
    </row>
    <row r="81" spans="1:8" ht="31.2" x14ac:dyDescent="0.3">
      <c r="A81" s="81">
        <v>45264</v>
      </c>
      <c r="B81" s="94"/>
      <c r="C81" s="104" t="s">
        <v>138</v>
      </c>
      <c r="D81" s="47" t="s">
        <v>146</v>
      </c>
      <c r="E81" s="96"/>
      <c r="F81" s="97">
        <v>11800</v>
      </c>
      <c r="G81" s="96"/>
      <c r="H81" s="98">
        <f t="shared" si="2"/>
        <v>52174535.129999995</v>
      </c>
    </row>
    <row r="82" spans="1:8" ht="31.2" x14ac:dyDescent="0.3">
      <c r="A82" s="105">
        <v>45265</v>
      </c>
      <c r="B82" s="106" t="s">
        <v>147</v>
      </c>
      <c r="C82" s="107" t="s">
        <v>148</v>
      </c>
      <c r="D82" s="108" t="s">
        <v>149</v>
      </c>
      <c r="E82" s="106" t="s">
        <v>150</v>
      </c>
      <c r="F82" s="109"/>
      <c r="G82" s="109">
        <v>33040</v>
      </c>
      <c r="H82" s="98">
        <f t="shared" si="2"/>
        <v>52141495.129999995</v>
      </c>
    </row>
    <row r="83" spans="1:8" ht="46.8" x14ac:dyDescent="0.3">
      <c r="A83" s="105">
        <v>45265</v>
      </c>
      <c r="B83" s="106" t="s">
        <v>151</v>
      </c>
      <c r="C83" s="107" t="s">
        <v>152</v>
      </c>
      <c r="D83" s="108" t="s">
        <v>153</v>
      </c>
      <c r="E83" s="106" t="s">
        <v>154</v>
      </c>
      <c r="F83" s="109"/>
      <c r="G83" s="109">
        <v>55991</v>
      </c>
      <c r="H83" s="98">
        <f t="shared" si="2"/>
        <v>52085504.129999995</v>
      </c>
    </row>
    <row r="84" spans="1:8" ht="31.2" x14ac:dyDescent="0.3">
      <c r="A84" s="105">
        <v>45265</v>
      </c>
      <c r="B84" s="106" t="s">
        <v>155</v>
      </c>
      <c r="C84" s="107" t="s">
        <v>156</v>
      </c>
      <c r="D84" s="108" t="s">
        <v>157</v>
      </c>
      <c r="E84" s="106" t="s">
        <v>158</v>
      </c>
      <c r="F84" s="109"/>
      <c r="G84" s="109">
        <v>147736</v>
      </c>
      <c r="H84" s="98">
        <f t="shared" si="2"/>
        <v>51937768.129999995</v>
      </c>
    </row>
    <row r="85" spans="1:8" ht="46.8" x14ac:dyDescent="0.3">
      <c r="A85" s="105">
        <v>45265</v>
      </c>
      <c r="B85" s="106" t="s">
        <v>159</v>
      </c>
      <c r="C85" s="107" t="s">
        <v>156</v>
      </c>
      <c r="D85" s="108" t="s">
        <v>160</v>
      </c>
      <c r="E85" s="106" t="s">
        <v>161</v>
      </c>
      <c r="F85" s="109"/>
      <c r="G85" s="109">
        <v>37288</v>
      </c>
      <c r="H85" s="98">
        <f t="shared" si="2"/>
        <v>51900480.129999995</v>
      </c>
    </row>
    <row r="86" spans="1:8" ht="31.2" x14ac:dyDescent="0.3">
      <c r="A86" s="105">
        <v>45265</v>
      </c>
      <c r="B86" s="106" t="s">
        <v>162</v>
      </c>
      <c r="C86" s="107" t="s">
        <v>163</v>
      </c>
      <c r="D86" s="108" t="s">
        <v>164</v>
      </c>
      <c r="E86" s="106" t="s">
        <v>165</v>
      </c>
      <c r="F86" s="109"/>
      <c r="G86" s="109">
        <v>223748.3</v>
      </c>
      <c r="H86" s="98">
        <f t="shared" si="2"/>
        <v>51676731.829999998</v>
      </c>
    </row>
    <row r="87" spans="1:8" ht="62.4" x14ac:dyDescent="0.3">
      <c r="A87" s="81">
        <v>45265</v>
      </c>
      <c r="B87" s="94" t="s">
        <v>166</v>
      </c>
      <c r="C87" s="95" t="s">
        <v>129</v>
      </c>
      <c r="D87" s="47" t="s">
        <v>167</v>
      </c>
      <c r="E87" s="96"/>
      <c r="F87" s="97">
        <v>144119</v>
      </c>
      <c r="G87" s="96"/>
      <c r="H87" s="98">
        <f t="shared" si="2"/>
        <v>51820850.829999998</v>
      </c>
    </row>
    <row r="88" spans="1:8" ht="62.4" x14ac:dyDescent="0.3">
      <c r="A88" s="81">
        <v>45265</v>
      </c>
      <c r="B88" s="94" t="s">
        <v>168</v>
      </c>
      <c r="C88" s="95" t="s">
        <v>129</v>
      </c>
      <c r="D88" s="47" t="s">
        <v>169</v>
      </c>
      <c r="E88" s="96"/>
      <c r="F88" s="97">
        <v>33134.85</v>
      </c>
      <c r="G88" s="96"/>
      <c r="H88" s="98">
        <f t="shared" si="2"/>
        <v>51853985.68</v>
      </c>
    </row>
    <row r="89" spans="1:8" ht="31.2" x14ac:dyDescent="0.3">
      <c r="A89" s="81">
        <v>45265</v>
      </c>
      <c r="B89" s="94" t="s">
        <v>170</v>
      </c>
      <c r="C89" s="95" t="s">
        <v>129</v>
      </c>
      <c r="D89" s="47" t="s">
        <v>171</v>
      </c>
      <c r="E89" s="96"/>
      <c r="F89" s="97">
        <v>10000</v>
      </c>
      <c r="G89" s="96"/>
      <c r="H89" s="98">
        <f t="shared" si="2"/>
        <v>51863985.68</v>
      </c>
    </row>
    <row r="90" spans="1:8" ht="31.2" x14ac:dyDescent="0.3">
      <c r="A90" s="81">
        <v>45265</v>
      </c>
      <c r="B90" s="94" t="s">
        <v>172</v>
      </c>
      <c r="C90" s="95" t="s">
        <v>129</v>
      </c>
      <c r="D90" s="47" t="s">
        <v>173</v>
      </c>
      <c r="E90" s="96"/>
      <c r="F90" s="97">
        <v>21600</v>
      </c>
      <c r="G90" s="96"/>
      <c r="H90" s="98">
        <f t="shared" si="2"/>
        <v>51885585.68</v>
      </c>
    </row>
    <row r="91" spans="1:8" ht="31.2" x14ac:dyDescent="0.3">
      <c r="A91" s="81">
        <v>45265</v>
      </c>
      <c r="B91" s="94"/>
      <c r="C91" s="104" t="s">
        <v>138</v>
      </c>
      <c r="D91" s="47" t="s">
        <v>174</v>
      </c>
      <c r="E91" s="96"/>
      <c r="F91" s="97">
        <v>11800</v>
      </c>
      <c r="G91" s="96"/>
      <c r="H91" s="98">
        <f t="shared" si="2"/>
        <v>51897385.68</v>
      </c>
    </row>
    <row r="92" spans="1:8" ht="31.2" x14ac:dyDescent="0.3">
      <c r="A92" s="81">
        <v>45265</v>
      </c>
      <c r="B92" s="94"/>
      <c r="C92" s="104" t="s">
        <v>138</v>
      </c>
      <c r="D92" s="47" t="s">
        <v>175</v>
      </c>
      <c r="E92" s="96"/>
      <c r="F92" s="97">
        <v>21394.9</v>
      </c>
      <c r="G92" s="103"/>
      <c r="H92" s="98">
        <f t="shared" si="2"/>
        <v>51918780.579999998</v>
      </c>
    </row>
    <row r="93" spans="1:8" ht="93.6" x14ac:dyDescent="0.3">
      <c r="A93" s="81">
        <v>45266</v>
      </c>
      <c r="B93" s="94" t="s">
        <v>176</v>
      </c>
      <c r="C93" s="95" t="s">
        <v>129</v>
      </c>
      <c r="D93" s="47" t="s">
        <v>177</v>
      </c>
      <c r="E93" s="96"/>
      <c r="F93" s="97">
        <v>17320</v>
      </c>
      <c r="G93" s="96"/>
      <c r="H93" s="98">
        <f t="shared" si="2"/>
        <v>51936100.579999998</v>
      </c>
    </row>
    <row r="94" spans="1:8" ht="31.2" x14ac:dyDescent="0.3">
      <c r="A94" s="81">
        <v>45266</v>
      </c>
      <c r="B94" s="94" t="s">
        <v>178</v>
      </c>
      <c r="C94" s="95" t="s">
        <v>129</v>
      </c>
      <c r="D94" s="47" t="s">
        <v>179</v>
      </c>
      <c r="E94" s="96"/>
      <c r="F94" s="97">
        <v>44340</v>
      </c>
      <c r="G94" s="96"/>
      <c r="H94" s="98">
        <f t="shared" si="2"/>
        <v>51980440.579999998</v>
      </c>
    </row>
    <row r="95" spans="1:8" ht="62.4" x14ac:dyDescent="0.3">
      <c r="A95" s="81">
        <v>45266</v>
      </c>
      <c r="B95" s="94" t="s">
        <v>180</v>
      </c>
      <c r="C95" s="104" t="s">
        <v>138</v>
      </c>
      <c r="D95" s="47" t="s">
        <v>181</v>
      </c>
      <c r="E95" s="96"/>
      <c r="F95" s="97">
        <v>33750.1</v>
      </c>
      <c r="G95" s="103"/>
      <c r="H95" s="98">
        <f t="shared" si="2"/>
        <v>52014190.68</v>
      </c>
    </row>
    <row r="96" spans="1:8" ht="15.6" x14ac:dyDescent="0.3">
      <c r="A96" s="105">
        <v>45267</v>
      </c>
      <c r="B96" s="106" t="s">
        <v>182</v>
      </c>
      <c r="C96" s="107" t="s">
        <v>183</v>
      </c>
      <c r="D96" s="110" t="s">
        <v>184</v>
      </c>
      <c r="E96" s="106" t="s">
        <v>185</v>
      </c>
      <c r="F96" s="109"/>
      <c r="G96" s="109">
        <v>133386</v>
      </c>
      <c r="H96" s="98">
        <f t="shared" si="2"/>
        <v>51880804.68</v>
      </c>
    </row>
    <row r="97" spans="1:8" ht="46.8" x14ac:dyDescent="0.3">
      <c r="A97" s="81">
        <v>45267</v>
      </c>
      <c r="B97" s="94" t="s">
        <v>186</v>
      </c>
      <c r="C97" s="95" t="s">
        <v>129</v>
      </c>
      <c r="D97" s="47" t="s">
        <v>187</v>
      </c>
      <c r="E97" s="96"/>
      <c r="F97" s="97">
        <v>5800</v>
      </c>
      <c r="G97" s="103"/>
      <c r="H97" s="98">
        <f t="shared" si="2"/>
        <v>51886604.68</v>
      </c>
    </row>
    <row r="98" spans="1:8" ht="31.2" x14ac:dyDescent="0.3">
      <c r="A98" s="81">
        <v>45267</v>
      </c>
      <c r="B98" s="94"/>
      <c r="C98" s="95" t="s">
        <v>129</v>
      </c>
      <c r="D98" s="47" t="s">
        <v>188</v>
      </c>
      <c r="E98" s="96"/>
      <c r="F98" s="97">
        <v>11800</v>
      </c>
      <c r="G98" s="103"/>
      <c r="H98" s="98">
        <f t="shared" si="2"/>
        <v>51898404.68</v>
      </c>
    </row>
    <row r="99" spans="1:8" ht="31.2" x14ac:dyDescent="0.3">
      <c r="A99" s="81">
        <v>45267</v>
      </c>
      <c r="B99" s="94"/>
      <c r="C99" s="104" t="s">
        <v>138</v>
      </c>
      <c r="D99" s="47" t="s">
        <v>189</v>
      </c>
      <c r="E99" s="96"/>
      <c r="F99" s="97">
        <v>23600</v>
      </c>
      <c r="G99" s="96"/>
      <c r="H99" s="98">
        <f t="shared" si="2"/>
        <v>51922004.68</v>
      </c>
    </row>
    <row r="100" spans="1:8" ht="31.2" x14ac:dyDescent="0.3">
      <c r="A100" s="105">
        <v>45268</v>
      </c>
      <c r="B100" s="106" t="s">
        <v>190</v>
      </c>
      <c r="C100" s="107" t="s">
        <v>191</v>
      </c>
      <c r="D100" s="108" t="s">
        <v>192</v>
      </c>
      <c r="E100" s="106" t="s">
        <v>193</v>
      </c>
      <c r="F100" s="109"/>
      <c r="G100" s="109">
        <v>6000</v>
      </c>
      <c r="H100" s="98">
        <f t="shared" si="2"/>
        <v>51916004.68</v>
      </c>
    </row>
    <row r="101" spans="1:8" ht="31.2" x14ac:dyDescent="0.3">
      <c r="A101" s="105">
        <v>45268</v>
      </c>
      <c r="B101" s="106" t="s">
        <v>194</v>
      </c>
      <c r="C101" s="107" t="s">
        <v>195</v>
      </c>
      <c r="D101" s="108" t="s">
        <v>196</v>
      </c>
      <c r="E101" s="106" t="s">
        <v>197</v>
      </c>
      <c r="F101" s="109"/>
      <c r="G101" s="109">
        <v>202350</v>
      </c>
      <c r="H101" s="98">
        <f t="shared" si="2"/>
        <v>51713654.68</v>
      </c>
    </row>
    <row r="102" spans="1:8" ht="31.2" x14ac:dyDescent="0.3">
      <c r="A102" s="105">
        <v>45268</v>
      </c>
      <c r="B102" s="106">
        <v>15721</v>
      </c>
      <c r="C102" s="107" t="s">
        <v>198</v>
      </c>
      <c r="D102" s="108" t="s">
        <v>199</v>
      </c>
      <c r="E102" s="106" t="s">
        <v>200</v>
      </c>
      <c r="F102" s="109"/>
      <c r="G102" s="109">
        <v>63130</v>
      </c>
      <c r="H102" s="98">
        <f t="shared" si="2"/>
        <v>51650524.68</v>
      </c>
    </row>
    <row r="103" spans="1:8" ht="62.4" x14ac:dyDescent="0.3">
      <c r="A103" s="81">
        <v>45268</v>
      </c>
      <c r="B103" s="94" t="s">
        <v>201</v>
      </c>
      <c r="C103" s="104" t="s">
        <v>138</v>
      </c>
      <c r="D103" s="47" t="s">
        <v>202</v>
      </c>
      <c r="E103" s="96"/>
      <c r="F103" s="97">
        <v>69351.199999999997</v>
      </c>
      <c r="G103" s="96"/>
      <c r="H103" s="98">
        <f t="shared" si="2"/>
        <v>51719875.880000003</v>
      </c>
    </row>
    <row r="104" spans="1:8" ht="46.8" x14ac:dyDescent="0.3">
      <c r="A104" s="81">
        <v>45268</v>
      </c>
      <c r="B104" s="94" t="s">
        <v>203</v>
      </c>
      <c r="C104" s="95" t="s">
        <v>129</v>
      </c>
      <c r="D104" s="47" t="s">
        <v>204</v>
      </c>
      <c r="E104" s="96"/>
      <c r="F104" s="97">
        <v>11800</v>
      </c>
      <c r="G104" s="96"/>
      <c r="H104" s="98">
        <f t="shared" si="2"/>
        <v>51731675.880000003</v>
      </c>
    </row>
    <row r="105" spans="1:8" ht="31.2" x14ac:dyDescent="0.3">
      <c r="A105" s="81">
        <v>45268</v>
      </c>
      <c r="B105" s="94"/>
      <c r="C105" s="104" t="s">
        <v>138</v>
      </c>
      <c r="D105" s="47" t="s">
        <v>205</v>
      </c>
      <c r="E105" s="96"/>
      <c r="F105" s="97">
        <v>59000</v>
      </c>
      <c r="G105" s="96"/>
      <c r="H105" s="98">
        <f t="shared" si="2"/>
        <v>51790675.880000003</v>
      </c>
    </row>
    <row r="106" spans="1:8" ht="31.2" x14ac:dyDescent="0.3">
      <c r="A106" s="81">
        <v>45271</v>
      </c>
      <c r="B106" s="94"/>
      <c r="C106" s="104" t="s">
        <v>138</v>
      </c>
      <c r="D106" s="47" t="s">
        <v>206</v>
      </c>
      <c r="E106" s="96"/>
      <c r="F106" s="97">
        <v>47200</v>
      </c>
      <c r="G106" s="96"/>
      <c r="H106" s="98">
        <f t="shared" si="2"/>
        <v>51837875.880000003</v>
      </c>
    </row>
    <row r="107" spans="1:8" ht="78" x14ac:dyDescent="0.3">
      <c r="A107" s="81">
        <v>45271</v>
      </c>
      <c r="B107" s="94"/>
      <c r="C107" s="104" t="s">
        <v>138</v>
      </c>
      <c r="D107" s="47" t="s">
        <v>207</v>
      </c>
      <c r="E107" s="96"/>
      <c r="F107" s="97">
        <v>43833</v>
      </c>
      <c r="G107" s="96"/>
      <c r="H107" s="98">
        <f t="shared" si="2"/>
        <v>51881708.880000003</v>
      </c>
    </row>
    <row r="108" spans="1:8" ht="31.2" x14ac:dyDescent="0.3">
      <c r="A108" s="81">
        <v>45271</v>
      </c>
      <c r="B108" s="94" t="s">
        <v>208</v>
      </c>
      <c r="C108" s="95" t="s">
        <v>129</v>
      </c>
      <c r="D108" s="47" t="s">
        <v>209</v>
      </c>
      <c r="E108" s="96"/>
      <c r="F108" s="97">
        <v>24000</v>
      </c>
      <c r="G108" s="96"/>
      <c r="H108" s="98">
        <f t="shared" si="2"/>
        <v>51905708.880000003</v>
      </c>
    </row>
    <row r="109" spans="1:8" ht="31.2" x14ac:dyDescent="0.3">
      <c r="A109" s="81">
        <v>45271</v>
      </c>
      <c r="B109" s="94"/>
      <c r="C109" s="104" t="s">
        <v>138</v>
      </c>
      <c r="D109" s="47" t="s">
        <v>210</v>
      </c>
      <c r="E109" s="96"/>
      <c r="F109" s="97">
        <v>8743.15</v>
      </c>
      <c r="G109" s="96"/>
      <c r="H109" s="98">
        <f t="shared" si="2"/>
        <v>51914452.030000001</v>
      </c>
    </row>
    <row r="110" spans="1:8" ht="31.2" x14ac:dyDescent="0.3">
      <c r="A110" s="81">
        <v>45271</v>
      </c>
      <c r="B110" s="94"/>
      <c r="C110" s="104" t="s">
        <v>138</v>
      </c>
      <c r="D110" s="47" t="s">
        <v>211</v>
      </c>
      <c r="E110" s="96"/>
      <c r="F110" s="97">
        <v>11800</v>
      </c>
      <c r="G110" s="111"/>
      <c r="H110" s="98">
        <f t="shared" si="2"/>
        <v>51926252.030000001</v>
      </c>
    </row>
    <row r="111" spans="1:8" ht="31.2" x14ac:dyDescent="0.3">
      <c r="A111" s="81">
        <v>45271</v>
      </c>
      <c r="B111" s="94"/>
      <c r="C111" s="104" t="s">
        <v>138</v>
      </c>
      <c r="D111" s="47" t="s">
        <v>212</v>
      </c>
      <c r="E111" s="96"/>
      <c r="F111" s="97">
        <v>2400</v>
      </c>
      <c r="G111" s="111"/>
      <c r="H111" s="98">
        <f t="shared" si="2"/>
        <v>51928652.030000001</v>
      </c>
    </row>
    <row r="112" spans="1:8" ht="31.2" x14ac:dyDescent="0.3">
      <c r="A112" s="81">
        <v>45271</v>
      </c>
      <c r="B112" s="94"/>
      <c r="C112" s="104" t="s">
        <v>138</v>
      </c>
      <c r="D112" s="47" t="s">
        <v>213</v>
      </c>
      <c r="E112" s="96"/>
      <c r="F112" s="97">
        <v>3242.35</v>
      </c>
      <c r="G112" s="96"/>
      <c r="H112" s="98">
        <f t="shared" si="2"/>
        <v>51931894.380000003</v>
      </c>
    </row>
    <row r="113" spans="1:8" ht="31.2" x14ac:dyDescent="0.3">
      <c r="A113" s="81">
        <v>45271</v>
      </c>
      <c r="B113" s="94"/>
      <c r="C113" s="95" t="s">
        <v>129</v>
      </c>
      <c r="D113" s="47" t="s">
        <v>214</v>
      </c>
      <c r="E113" s="96"/>
      <c r="F113" s="97">
        <v>11260</v>
      </c>
      <c r="G113" s="103"/>
      <c r="H113" s="98">
        <f t="shared" si="2"/>
        <v>51943154.380000003</v>
      </c>
    </row>
    <row r="114" spans="1:8" ht="46.8" x14ac:dyDescent="0.3">
      <c r="A114" s="81">
        <v>45271</v>
      </c>
      <c r="B114" s="94" t="s">
        <v>215</v>
      </c>
      <c r="C114" s="95" t="s">
        <v>129</v>
      </c>
      <c r="D114" s="47" t="s">
        <v>216</v>
      </c>
      <c r="E114" s="96"/>
      <c r="F114" s="97">
        <v>23600</v>
      </c>
      <c r="G114" s="96"/>
      <c r="H114" s="98">
        <f t="shared" si="2"/>
        <v>51966754.380000003</v>
      </c>
    </row>
    <row r="115" spans="1:8" ht="46.8" x14ac:dyDescent="0.3">
      <c r="A115" s="81">
        <v>45271</v>
      </c>
      <c r="B115" s="94" t="s">
        <v>217</v>
      </c>
      <c r="C115" s="95" t="s">
        <v>129</v>
      </c>
      <c r="D115" s="47" t="s">
        <v>218</v>
      </c>
      <c r="E115" s="96"/>
      <c r="F115" s="97">
        <v>9600</v>
      </c>
      <c r="G115" s="96"/>
      <c r="H115" s="98">
        <f t="shared" si="2"/>
        <v>51976354.380000003</v>
      </c>
    </row>
    <row r="116" spans="1:8" ht="31.2" x14ac:dyDescent="0.3">
      <c r="A116" s="81">
        <v>45271</v>
      </c>
      <c r="B116" s="94" t="s">
        <v>219</v>
      </c>
      <c r="C116" s="95" t="s">
        <v>129</v>
      </c>
      <c r="D116" s="47" t="s">
        <v>220</v>
      </c>
      <c r="E116" s="96"/>
      <c r="F116" s="97">
        <v>36473.14</v>
      </c>
      <c r="G116" s="96"/>
      <c r="H116" s="98">
        <f t="shared" si="2"/>
        <v>52012827.520000003</v>
      </c>
    </row>
    <row r="117" spans="1:8" ht="46.8" x14ac:dyDescent="0.3">
      <c r="A117" s="81">
        <v>45272</v>
      </c>
      <c r="B117" s="94" t="s">
        <v>221</v>
      </c>
      <c r="C117" s="95" t="s">
        <v>129</v>
      </c>
      <c r="D117" s="47" t="s">
        <v>222</v>
      </c>
      <c r="E117" s="96"/>
      <c r="F117" s="97">
        <v>55600</v>
      </c>
      <c r="G117" s="96"/>
      <c r="H117" s="98">
        <f t="shared" si="2"/>
        <v>52068427.520000003</v>
      </c>
    </row>
    <row r="118" spans="1:8" ht="31.2" x14ac:dyDescent="0.3">
      <c r="A118" s="81">
        <v>45272</v>
      </c>
      <c r="B118" s="94" t="s">
        <v>223</v>
      </c>
      <c r="C118" s="95" t="s">
        <v>129</v>
      </c>
      <c r="D118" s="47" t="s">
        <v>224</v>
      </c>
      <c r="E118" s="96"/>
      <c r="F118" s="97">
        <v>60400</v>
      </c>
      <c r="G118" s="96"/>
      <c r="H118" s="98">
        <f t="shared" si="2"/>
        <v>52128827.520000003</v>
      </c>
    </row>
    <row r="119" spans="1:8" ht="31.2" x14ac:dyDescent="0.3">
      <c r="A119" s="81">
        <v>45272</v>
      </c>
      <c r="B119" s="94" t="s">
        <v>225</v>
      </c>
      <c r="C119" s="95" t="s">
        <v>129</v>
      </c>
      <c r="D119" s="47" t="s">
        <v>226</v>
      </c>
      <c r="E119" s="96"/>
      <c r="F119" s="97">
        <v>212400</v>
      </c>
      <c r="G119" s="96"/>
      <c r="H119" s="98">
        <f t="shared" si="2"/>
        <v>52341227.520000003</v>
      </c>
    </row>
    <row r="120" spans="1:8" ht="31.2" x14ac:dyDescent="0.3">
      <c r="A120" s="81">
        <v>45272</v>
      </c>
      <c r="B120" s="94" t="s">
        <v>227</v>
      </c>
      <c r="C120" s="95" t="s">
        <v>129</v>
      </c>
      <c r="D120" s="47" t="s">
        <v>228</v>
      </c>
      <c r="E120" s="96"/>
      <c r="F120" s="97">
        <v>23600</v>
      </c>
      <c r="G120" s="96"/>
      <c r="H120" s="98">
        <f t="shared" si="2"/>
        <v>52364827.520000003</v>
      </c>
    </row>
    <row r="121" spans="1:8" ht="31.2" x14ac:dyDescent="0.3">
      <c r="A121" s="81">
        <v>45272</v>
      </c>
      <c r="B121" s="94"/>
      <c r="C121" s="104" t="s">
        <v>138</v>
      </c>
      <c r="D121" s="47" t="s">
        <v>229</v>
      </c>
      <c r="E121" s="96"/>
      <c r="F121" s="97">
        <v>53100</v>
      </c>
      <c r="G121" s="96"/>
      <c r="H121" s="98">
        <f t="shared" si="2"/>
        <v>52417927.520000003</v>
      </c>
    </row>
    <row r="122" spans="1:8" ht="31.2" x14ac:dyDescent="0.3">
      <c r="A122" s="81">
        <v>45272</v>
      </c>
      <c r="B122" s="94"/>
      <c r="C122" s="104" t="s">
        <v>138</v>
      </c>
      <c r="D122" s="47" t="s">
        <v>230</v>
      </c>
      <c r="E122" s="96"/>
      <c r="F122" s="97">
        <v>23600</v>
      </c>
      <c r="G122" s="96"/>
      <c r="H122" s="98">
        <f t="shared" si="2"/>
        <v>52441527.520000003</v>
      </c>
    </row>
    <row r="123" spans="1:8" ht="31.2" x14ac:dyDescent="0.3">
      <c r="A123" s="81">
        <v>45272</v>
      </c>
      <c r="B123" s="94"/>
      <c r="C123" s="95" t="s">
        <v>129</v>
      </c>
      <c r="D123" s="47" t="s">
        <v>231</v>
      </c>
      <c r="E123" s="96"/>
      <c r="F123" s="97">
        <v>11800</v>
      </c>
      <c r="G123" s="96"/>
      <c r="H123" s="98">
        <f t="shared" si="2"/>
        <v>52453327.520000003</v>
      </c>
    </row>
    <row r="124" spans="1:8" ht="31.2" x14ac:dyDescent="0.3">
      <c r="A124" s="81">
        <v>45273</v>
      </c>
      <c r="B124" s="94" t="s">
        <v>232</v>
      </c>
      <c r="C124" s="104" t="s">
        <v>138</v>
      </c>
      <c r="D124" s="47" t="s">
        <v>233</v>
      </c>
      <c r="E124" s="96"/>
      <c r="F124" s="97">
        <v>11800</v>
      </c>
      <c r="G124" s="96"/>
      <c r="H124" s="98">
        <f t="shared" si="2"/>
        <v>52465127.520000003</v>
      </c>
    </row>
    <row r="125" spans="1:8" ht="31.2" x14ac:dyDescent="0.3">
      <c r="A125" s="81">
        <v>45273</v>
      </c>
      <c r="B125" s="94" t="s">
        <v>234</v>
      </c>
      <c r="C125" s="95" t="s">
        <v>129</v>
      </c>
      <c r="D125" s="47" t="s">
        <v>235</v>
      </c>
      <c r="E125" s="96"/>
      <c r="F125" s="97">
        <v>35400</v>
      </c>
      <c r="G125" s="96"/>
      <c r="H125" s="98">
        <f t="shared" si="2"/>
        <v>52500527.520000003</v>
      </c>
    </row>
    <row r="126" spans="1:8" ht="46.8" x14ac:dyDescent="0.3">
      <c r="A126" s="81">
        <v>45273</v>
      </c>
      <c r="B126" s="94"/>
      <c r="C126" s="104" t="s">
        <v>138</v>
      </c>
      <c r="D126" s="47" t="s">
        <v>236</v>
      </c>
      <c r="E126" s="96"/>
      <c r="F126" s="97">
        <v>51600</v>
      </c>
      <c r="G126" s="96"/>
      <c r="H126" s="98">
        <f t="shared" si="2"/>
        <v>52552127.520000003</v>
      </c>
    </row>
    <row r="127" spans="1:8" ht="31.2" x14ac:dyDescent="0.3">
      <c r="A127" s="81">
        <v>45273</v>
      </c>
      <c r="B127" s="94"/>
      <c r="C127" s="104" t="s">
        <v>138</v>
      </c>
      <c r="D127" s="47" t="s">
        <v>237</v>
      </c>
      <c r="E127" s="96"/>
      <c r="F127" s="97">
        <v>7200</v>
      </c>
      <c r="G127" s="111"/>
      <c r="H127" s="98">
        <f t="shared" si="2"/>
        <v>52559327.520000003</v>
      </c>
    </row>
    <row r="128" spans="1:8" ht="31.2" x14ac:dyDescent="0.3">
      <c r="A128" s="81">
        <v>45274</v>
      </c>
      <c r="B128" s="94" t="s">
        <v>238</v>
      </c>
      <c r="C128" s="95" t="s">
        <v>129</v>
      </c>
      <c r="D128" s="47" t="s">
        <v>239</v>
      </c>
      <c r="E128" s="96"/>
      <c r="F128" s="97">
        <v>300000</v>
      </c>
      <c r="G128" s="96"/>
      <c r="H128" s="98">
        <f t="shared" si="2"/>
        <v>52859327.520000003</v>
      </c>
    </row>
    <row r="129" spans="1:8" ht="31.2" x14ac:dyDescent="0.3">
      <c r="A129" s="81">
        <v>45274</v>
      </c>
      <c r="B129" s="94"/>
      <c r="C129" s="104" t="s">
        <v>138</v>
      </c>
      <c r="D129" s="47" t="s">
        <v>240</v>
      </c>
      <c r="E129" s="96"/>
      <c r="F129" s="97">
        <v>35400</v>
      </c>
      <c r="G129" s="96"/>
      <c r="H129" s="98">
        <f t="shared" si="2"/>
        <v>52894727.520000003</v>
      </c>
    </row>
    <row r="130" spans="1:8" ht="31.2" x14ac:dyDescent="0.3">
      <c r="A130" s="81">
        <v>45274</v>
      </c>
      <c r="B130" s="94"/>
      <c r="C130" s="104" t="s">
        <v>138</v>
      </c>
      <c r="D130" s="47" t="s">
        <v>241</v>
      </c>
      <c r="E130" s="96"/>
      <c r="F130" s="97">
        <v>133675</v>
      </c>
      <c r="G130" s="96"/>
      <c r="H130" s="98">
        <f t="shared" si="2"/>
        <v>53028402.520000003</v>
      </c>
    </row>
    <row r="131" spans="1:8" ht="62.4" x14ac:dyDescent="0.3">
      <c r="A131" s="81">
        <v>45274</v>
      </c>
      <c r="B131" s="94"/>
      <c r="C131" s="104" t="s">
        <v>138</v>
      </c>
      <c r="D131" s="47" t="s">
        <v>242</v>
      </c>
      <c r="E131" s="96"/>
      <c r="F131" s="97">
        <v>31800</v>
      </c>
      <c r="G131" s="96"/>
      <c r="H131" s="98">
        <f t="shared" si="2"/>
        <v>53060202.520000003</v>
      </c>
    </row>
    <row r="132" spans="1:8" ht="31.2" x14ac:dyDescent="0.3">
      <c r="A132" s="81">
        <v>45274</v>
      </c>
      <c r="B132" s="94"/>
      <c r="C132" s="104" t="s">
        <v>138</v>
      </c>
      <c r="D132" s="47" t="s">
        <v>243</v>
      </c>
      <c r="E132" s="96"/>
      <c r="F132" s="97">
        <v>56223.97</v>
      </c>
      <c r="G132" s="96"/>
      <c r="H132" s="98">
        <f t="shared" si="2"/>
        <v>53116426.490000002</v>
      </c>
    </row>
    <row r="133" spans="1:8" ht="31.2" x14ac:dyDescent="0.3">
      <c r="A133" s="105">
        <v>45275</v>
      </c>
      <c r="B133" s="106" t="s">
        <v>244</v>
      </c>
      <c r="C133" s="107" t="s">
        <v>163</v>
      </c>
      <c r="D133" s="108" t="s">
        <v>245</v>
      </c>
      <c r="E133" s="106" t="s">
        <v>165</v>
      </c>
      <c r="F133" s="109"/>
      <c r="G133" s="109">
        <v>333571.59999999998</v>
      </c>
      <c r="H133" s="98">
        <f t="shared" si="2"/>
        <v>52782854.890000001</v>
      </c>
    </row>
    <row r="134" spans="1:8" ht="31.2" x14ac:dyDescent="0.3">
      <c r="A134" s="81">
        <v>45275</v>
      </c>
      <c r="B134" s="94" t="s">
        <v>246</v>
      </c>
      <c r="C134" s="95" t="s">
        <v>129</v>
      </c>
      <c r="D134" s="47" t="s">
        <v>247</v>
      </c>
      <c r="E134" s="96"/>
      <c r="F134" s="97">
        <v>31200</v>
      </c>
      <c r="G134" s="96"/>
      <c r="H134" s="98">
        <f t="shared" si="2"/>
        <v>52814054.890000001</v>
      </c>
    </row>
    <row r="135" spans="1:8" ht="46.8" x14ac:dyDescent="0.3">
      <c r="A135" s="81">
        <v>45275</v>
      </c>
      <c r="B135" s="94"/>
      <c r="C135" s="104" t="s">
        <v>138</v>
      </c>
      <c r="D135" s="47" t="s">
        <v>248</v>
      </c>
      <c r="E135" s="96"/>
      <c r="F135" s="97">
        <v>87240</v>
      </c>
      <c r="G135" s="96"/>
      <c r="H135" s="98">
        <f t="shared" si="2"/>
        <v>52901294.890000001</v>
      </c>
    </row>
    <row r="136" spans="1:8" ht="46.8" x14ac:dyDescent="0.3">
      <c r="A136" s="105">
        <v>45278</v>
      </c>
      <c r="B136" s="106" t="s">
        <v>249</v>
      </c>
      <c r="C136" s="107" t="s">
        <v>250</v>
      </c>
      <c r="D136" s="108" t="s">
        <v>251</v>
      </c>
      <c r="E136" s="106" t="s">
        <v>252</v>
      </c>
      <c r="F136" s="109"/>
      <c r="G136" s="109">
        <v>700000</v>
      </c>
      <c r="H136" s="98">
        <f t="shared" si="2"/>
        <v>52201294.890000001</v>
      </c>
    </row>
    <row r="137" spans="1:8" ht="46.8" x14ac:dyDescent="0.3">
      <c r="A137" s="81">
        <v>45278</v>
      </c>
      <c r="B137" s="94" t="s">
        <v>253</v>
      </c>
      <c r="C137" s="95" t="s">
        <v>129</v>
      </c>
      <c r="D137" s="47" t="s">
        <v>254</v>
      </c>
      <c r="E137" s="96"/>
      <c r="F137" s="97">
        <v>104000</v>
      </c>
      <c r="G137" s="103"/>
      <c r="H137" s="98">
        <f t="shared" ref="H137:H164" si="3">H136+F137-G137</f>
        <v>52305294.890000001</v>
      </c>
    </row>
    <row r="138" spans="1:8" ht="31.2" x14ac:dyDescent="0.3">
      <c r="A138" s="81">
        <v>45278</v>
      </c>
      <c r="B138" s="94"/>
      <c r="C138" s="104" t="s">
        <v>138</v>
      </c>
      <c r="D138" s="47" t="s">
        <v>255</v>
      </c>
      <c r="E138" s="96"/>
      <c r="F138" s="97">
        <v>11800</v>
      </c>
      <c r="G138" s="96"/>
      <c r="H138" s="98">
        <f t="shared" si="3"/>
        <v>52317094.890000001</v>
      </c>
    </row>
    <row r="139" spans="1:8" ht="62.4" x14ac:dyDescent="0.3">
      <c r="A139" s="81">
        <v>45279</v>
      </c>
      <c r="B139" s="94"/>
      <c r="C139" s="104" t="s">
        <v>138</v>
      </c>
      <c r="D139" s="47" t="s">
        <v>256</v>
      </c>
      <c r="E139" s="96"/>
      <c r="F139" s="97">
        <v>18735.59</v>
      </c>
      <c r="G139" s="96"/>
      <c r="H139" s="98">
        <f t="shared" si="3"/>
        <v>52335830.480000004</v>
      </c>
    </row>
    <row r="140" spans="1:8" ht="62.4" x14ac:dyDescent="0.3">
      <c r="A140" s="81">
        <v>45280</v>
      </c>
      <c r="B140" s="94" t="s">
        <v>257</v>
      </c>
      <c r="C140" s="95" t="s">
        <v>129</v>
      </c>
      <c r="D140" s="47" t="s">
        <v>258</v>
      </c>
      <c r="E140" s="96"/>
      <c r="F140" s="97">
        <v>31800</v>
      </c>
      <c r="G140" s="111"/>
      <c r="H140" s="98">
        <f t="shared" si="3"/>
        <v>52367630.480000004</v>
      </c>
    </row>
    <row r="141" spans="1:8" ht="31.2" x14ac:dyDescent="0.3">
      <c r="A141" s="81">
        <v>45280</v>
      </c>
      <c r="B141" s="94" t="s">
        <v>259</v>
      </c>
      <c r="C141" s="95" t="s">
        <v>129</v>
      </c>
      <c r="D141" s="47" t="s">
        <v>260</v>
      </c>
      <c r="E141" s="96"/>
      <c r="F141" s="97">
        <v>14400</v>
      </c>
      <c r="G141" s="111"/>
      <c r="H141" s="98">
        <f t="shared" si="3"/>
        <v>52382030.480000004</v>
      </c>
    </row>
    <row r="142" spans="1:8" ht="31.2" x14ac:dyDescent="0.3">
      <c r="A142" s="81">
        <v>45280</v>
      </c>
      <c r="B142" s="94" t="s">
        <v>261</v>
      </c>
      <c r="C142" s="95" t="s">
        <v>129</v>
      </c>
      <c r="D142" s="47" t="s">
        <v>262</v>
      </c>
      <c r="E142" s="96"/>
      <c r="F142" s="97">
        <v>47200</v>
      </c>
      <c r="G142" s="96"/>
      <c r="H142" s="98">
        <f t="shared" si="3"/>
        <v>52429230.480000004</v>
      </c>
    </row>
    <row r="143" spans="1:8" ht="31.2" x14ac:dyDescent="0.3">
      <c r="A143" s="81">
        <v>45280</v>
      </c>
      <c r="B143" s="94" t="s">
        <v>263</v>
      </c>
      <c r="C143" s="95" t="s">
        <v>129</v>
      </c>
      <c r="D143" s="47" t="s">
        <v>264</v>
      </c>
      <c r="E143" s="96"/>
      <c r="F143" s="97">
        <v>82600</v>
      </c>
      <c r="G143" s="96"/>
      <c r="H143" s="98">
        <f t="shared" si="3"/>
        <v>52511830.480000004</v>
      </c>
    </row>
    <row r="144" spans="1:8" ht="31.2" x14ac:dyDescent="0.3">
      <c r="A144" s="81">
        <v>45280</v>
      </c>
      <c r="B144" s="94" t="s">
        <v>265</v>
      </c>
      <c r="C144" s="95" t="s">
        <v>129</v>
      </c>
      <c r="D144" s="47" t="s">
        <v>266</v>
      </c>
      <c r="E144" s="96"/>
      <c r="F144" s="97">
        <v>7200</v>
      </c>
      <c r="G144" s="96"/>
      <c r="H144" s="98">
        <f t="shared" si="3"/>
        <v>52519030.480000004</v>
      </c>
    </row>
    <row r="145" spans="1:8" ht="46.8" x14ac:dyDescent="0.3">
      <c r="A145" s="81">
        <v>45280</v>
      </c>
      <c r="B145" s="94"/>
      <c r="C145" s="104" t="s">
        <v>138</v>
      </c>
      <c r="D145" s="47" t="s">
        <v>267</v>
      </c>
      <c r="E145" s="96"/>
      <c r="F145" s="97">
        <v>11800</v>
      </c>
      <c r="G145" s="111"/>
      <c r="H145" s="98">
        <f t="shared" si="3"/>
        <v>52530830.480000004</v>
      </c>
    </row>
    <row r="146" spans="1:8" ht="46.8" x14ac:dyDescent="0.3">
      <c r="A146" s="81">
        <v>45280</v>
      </c>
      <c r="B146" s="94"/>
      <c r="C146" s="104" t="s">
        <v>138</v>
      </c>
      <c r="D146" s="47" t="s">
        <v>267</v>
      </c>
      <c r="E146" s="96"/>
      <c r="F146" s="97">
        <v>680.4</v>
      </c>
      <c r="G146" s="111"/>
      <c r="H146" s="98">
        <f t="shared" si="3"/>
        <v>52531510.880000003</v>
      </c>
    </row>
    <row r="147" spans="1:8" ht="31.2" x14ac:dyDescent="0.3">
      <c r="A147" s="105">
        <v>45281</v>
      </c>
      <c r="B147" s="106" t="s">
        <v>268</v>
      </c>
      <c r="C147" s="107" t="s">
        <v>269</v>
      </c>
      <c r="D147" s="108" t="s">
        <v>270</v>
      </c>
      <c r="E147" s="106" t="s">
        <v>271</v>
      </c>
      <c r="F147" s="109"/>
      <c r="G147" s="109">
        <v>399641.46</v>
      </c>
      <c r="H147" s="98">
        <f t="shared" si="3"/>
        <v>52131869.420000002</v>
      </c>
    </row>
    <row r="148" spans="1:8" ht="31.2" x14ac:dyDescent="0.3">
      <c r="A148" s="105">
        <v>45281</v>
      </c>
      <c r="B148" s="106" t="s">
        <v>272</v>
      </c>
      <c r="C148" s="107" t="s">
        <v>273</v>
      </c>
      <c r="D148" s="108" t="s">
        <v>274</v>
      </c>
      <c r="E148" s="106" t="s">
        <v>200</v>
      </c>
      <c r="F148" s="109"/>
      <c r="G148" s="109">
        <v>48000</v>
      </c>
      <c r="H148" s="98">
        <f t="shared" si="3"/>
        <v>52083869.420000002</v>
      </c>
    </row>
    <row r="149" spans="1:8" ht="31.2" x14ac:dyDescent="0.3">
      <c r="A149" s="105">
        <v>45281</v>
      </c>
      <c r="B149" s="106" t="s">
        <v>275</v>
      </c>
      <c r="C149" s="107" t="s">
        <v>276</v>
      </c>
      <c r="D149" s="108" t="s">
        <v>277</v>
      </c>
      <c r="E149" s="106" t="s">
        <v>278</v>
      </c>
      <c r="F149" s="109"/>
      <c r="G149" s="109">
        <v>79145.2</v>
      </c>
      <c r="H149" s="98">
        <f t="shared" si="3"/>
        <v>52004724.219999999</v>
      </c>
    </row>
    <row r="150" spans="1:8" ht="31.2" x14ac:dyDescent="0.3">
      <c r="A150" s="105">
        <v>45281</v>
      </c>
      <c r="B150" s="106" t="s">
        <v>279</v>
      </c>
      <c r="C150" s="107" t="s">
        <v>276</v>
      </c>
      <c r="D150" s="108" t="s">
        <v>280</v>
      </c>
      <c r="E150" s="106" t="s">
        <v>281</v>
      </c>
      <c r="F150" s="109"/>
      <c r="G150" s="109">
        <v>132583.29</v>
      </c>
      <c r="H150" s="98">
        <f t="shared" si="3"/>
        <v>51872140.93</v>
      </c>
    </row>
    <row r="151" spans="1:8" ht="31.2" x14ac:dyDescent="0.3">
      <c r="A151" s="81">
        <v>45281</v>
      </c>
      <c r="B151" s="94" t="s">
        <v>282</v>
      </c>
      <c r="C151" s="104" t="s">
        <v>138</v>
      </c>
      <c r="D151" s="47" t="s">
        <v>283</v>
      </c>
      <c r="E151" s="96"/>
      <c r="F151" s="97">
        <v>23600</v>
      </c>
      <c r="G151" s="96"/>
      <c r="H151" s="98">
        <f t="shared" si="3"/>
        <v>51895740.93</v>
      </c>
    </row>
    <row r="152" spans="1:8" ht="31.2" x14ac:dyDescent="0.3">
      <c r="A152" s="105">
        <v>45282</v>
      </c>
      <c r="B152" s="106" t="s">
        <v>284</v>
      </c>
      <c r="C152" s="107" t="s">
        <v>285</v>
      </c>
      <c r="D152" s="108" t="s">
        <v>286</v>
      </c>
      <c r="E152" s="106" t="s">
        <v>287</v>
      </c>
      <c r="F152" s="109"/>
      <c r="G152" s="109">
        <v>112719.5</v>
      </c>
      <c r="H152" s="98">
        <f t="shared" si="3"/>
        <v>51783021.43</v>
      </c>
    </row>
    <row r="153" spans="1:8" ht="62.4" x14ac:dyDescent="0.3">
      <c r="A153" s="81">
        <v>45282</v>
      </c>
      <c r="B153" s="94" t="s">
        <v>288</v>
      </c>
      <c r="C153" s="95" t="s">
        <v>129</v>
      </c>
      <c r="D153" s="47" t="s">
        <v>289</v>
      </c>
      <c r="E153" s="96"/>
      <c r="F153" s="97">
        <v>23600</v>
      </c>
      <c r="G153" s="103"/>
      <c r="H153" s="98">
        <f t="shared" si="3"/>
        <v>51806621.43</v>
      </c>
    </row>
    <row r="154" spans="1:8" ht="31.2" x14ac:dyDescent="0.3">
      <c r="A154" s="81">
        <v>45282</v>
      </c>
      <c r="B154" s="94" t="s">
        <v>290</v>
      </c>
      <c r="C154" s="95" t="s">
        <v>129</v>
      </c>
      <c r="D154" s="47" t="s">
        <v>291</v>
      </c>
      <c r="E154" s="96"/>
      <c r="F154" s="97">
        <v>16700</v>
      </c>
      <c r="G154" s="96"/>
      <c r="H154" s="98">
        <f t="shared" si="3"/>
        <v>51823321.43</v>
      </c>
    </row>
    <row r="155" spans="1:8" ht="31.2" x14ac:dyDescent="0.3">
      <c r="A155" s="81">
        <v>45286</v>
      </c>
      <c r="B155" s="94" t="s">
        <v>292</v>
      </c>
      <c r="C155" s="95" t="s">
        <v>129</v>
      </c>
      <c r="D155" s="47" t="s">
        <v>293</v>
      </c>
      <c r="E155" s="96"/>
      <c r="F155" s="97">
        <v>47000</v>
      </c>
      <c r="G155" s="96"/>
      <c r="H155" s="98">
        <f t="shared" si="3"/>
        <v>51870321.43</v>
      </c>
    </row>
    <row r="156" spans="1:8" ht="31.2" x14ac:dyDescent="0.3">
      <c r="A156" s="81">
        <v>45286</v>
      </c>
      <c r="B156" s="94"/>
      <c r="C156" s="104" t="s">
        <v>138</v>
      </c>
      <c r="D156" s="47" t="s">
        <v>294</v>
      </c>
      <c r="E156" s="96"/>
      <c r="F156" s="97">
        <v>11800</v>
      </c>
      <c r="G156" s="96"/>
      <c r="H156" s="98">
        <f t="shared" si="3"/>
        <v>51882121.43</v>
      </c>
    </row>
    <row r="157" spans="1:8" ht="31.2" x14ac:dyDescent="0.3">
      <c r="A157" s="81">
        <v>45287</v>
      </c>
      <c r="B157" s="94" t="s">
        <v>295</v>
      </c>
      <c r="C157" s="95" t="s">
        <v>129</v>
      </c>
      <c r="D157" s="47" t="s">
        <v>296</v>
      </c>
      <c r="E157" s="96"/>
      <c r="F157" s="97">
        <v>11612.49</v>
      </c>
      <c r="G157" s="96"/>
      <c r="H157" s="98">
        <f t="shared" si="3"/>
        <v>51893733.920000002</v>
      </c>
    </row>
    <row r="158" spans="1:8" ht="31.2" x14ac:dyDescent="0.3">
      <c r="A158" s="81">
        <v>45287</v>
      </c>
      <c r="B158" s="94" t="s">
        <v>297</v>
      </c>
      <c r="C158" s="95" t="s">
        <v>129</v>
      </c>
      <c r="D158" s="47" t="s">
        <v>298</v>
      </c>
      <c r="E158" s="96"/>
      <c r="F158" s="97">
        <v>35400</v>
      </c>
      <c r="G158" s="96"/>
      <c r="H158" s="98">
        <f t="shared" si="3"/>
        <v>51929133.920000002</v>
      </c>
    </row>
    <row r="159" spans="1:8" ht="31.2" x14ac:dyDescent="0.3">
      <c r="A159" s="81">
        <v>45287</v>
      </c>
      <c r="B159" s="94"/>
      <c r="C159" s="104" t="s">
        <v>138</v>
      </c>
      <c r="D159" s="47" t="s">
        <v>299</v>
      </c>
      <c r="E159" s="96"/>
      <c r="F159" s="97">
        <v>11800</v>
      </c>
      <c r="G159" s="96"/>
      <c r="H159" s="98">
        <f t="shared" si="3"/>
        <v>51940933.920000002</v>
      </c>
    </row>
    <row r="160" spans="1:8" ht="31.2" x14ac:dyDescent="0.3">
      <c r="A160" s="81">
        <v>45287</v>
      </c>
      <c r="B160" s="94"/>
      <c r="C160" s="104" t="s">
        <v>138</v>
      </c>
      <c r="D160" s="47" t="s">
        <v>300</v>
      </c>
      <c r="E160" s="96"/>
      <c r="F160" s="97">
        <v>11800</v>
      </c>
      <c r="G160" s="96"/>
      <c r="H160" s="98">
        <f t="shared" si="3"/>
        <v>51952733.920000002</v>
      </c>
    </row>
    <row r="161" spans="1:8" ht="15.6" x14ac:dyDescent="0.3">
      <c r="A161" s="105">
        <v>45288</v>
      </c>
      <c r="B161" s="106" t="s">
        <v>301</v>
      </c>
      <c r="C161" s="107" t="s">
        <v>302</v>
      </c>
      <c r="D161" s="108" t="s">
        <v>303</v>
      </c>
      <c r="E161" s="106" t="s">
        <v>304</v>
      </c>
      <c r="F161" s="109"/>
      <c r="G161" s="109">
        <v>669000</v>
      </c>
      <c r="H161" s="98">
        <f t="shared" si="3"/>
        <v>51283733.920000002</v>
      </c>
    </row>
    <row r="162" spans="1:8" ht="31.2" x14ac:dyDescent="0.3">
      <c r="A162" s="81">
        <v>45288</v>
      </c>
      <c r="B162" s="94"/>
      <c r="C162" s="104" t="s">
        <v>138</v>
      </c>
      <c r="D162" s="47" t="s">
        <v>305</v>
      </c>
      <c r="E162" s="96"/>
      <c r="F162" s="97">
        <v>18880</v>
      </c>
      <c r="G162" s="103"/>
      <c r="H162" s="98">
        <f t="shared" si="3"/>
        <v>51302613.920000002</v>
      </c>
    </row>
    <row r="163" spans="1:8" ht="31.2" x14ac:dyDescent="0.3">
      <c r="A163" s="105">
        <v>45289</v>
      </c>
      <c r="B163" s="106" t="s">
        <v>306</v>
      </c>
      <c r="C163" s="107" t="s">
        <v>191</v>
      </c>
      <c r="D163" s="108" t="s">
        <v>307</v>
      </c>
      <c r="E163" s="106" t="s">
        <v>308</v>
      </c>
      <c r="F163" s="109"/>
      <c r="G163" s="109">
        <v>6000</v>
      </c>
      <c r="H163" s="98">
        <f t="shared" si="3"/>
        <v>51296613.920000002</v>
      </c>
    </row>
    <row r="164" spans="1:8" ht="31.2" x14ac:dyDescent="0.3">
      <c r="A164" s="105">
        <v>45289</v>
      </c>
      <c r="B164" s="106" t="s">
        <v>309</v>
      </c>
      <c r="C164" s="107" t="s">
        <v>310</v>
      </c>
      <c r="D164" s="108" t="s">
        <v>311</v>
      </c>
      <c r="E164" s="106" t="s">
        <v>312</v>
      </c>
      <c r="F164" s="109"/>
      <c r="G164" s="109">
        <v>8990827.6600000001</v>
      </c>
      <c r="H164" s="98">
        <f t="shared" si="3"/>
        <v>42305786.260000005</v>
      </c>
    </row>
    <row r="165" spans="1:8" ht="31.2" x14ac:dyDescent="0.3">
      <c r="A165" s="81">
        <v>45289</v>
      </c>
      <c r="B165" s="94" t="s">
        <v>168</v>
      </c>
      <c r="C165" s="95" t="s">
        <v>129</v>
      </c>
      <c r="D165" s="47" t="s">
        <v>313</v>
      </c>
      <c r="E165" s="96"/>
      <c r="F165" s="97">
        <v>13494</v>
      </c>
      <c r="G165" s="96"/>
      <c r="H165" s="98">
        <f>H164+F165-G165</f>
        <v>42319280.260000005</v>
      </c>
    </row>
    <row r="166" spans="1:8" ht="15.6" x14ac:dyDescent="0.3">
      <c r="A166" s="112"/>
      <c r="B166" s="113"/>
      <c r="C166" s="114"/>
      <c r="D166" s="93"/>
      <c r="E166" s="19"/>
      <c r="F166" s="8">
        <f>SUM(F71:F165)</f>
        <v>3143901.87</v>
      </c>
      <c r="G166" s="8">
        <f>SUM(G71:G165)</f>
        <v>12374158.01</v>
      </c>
      <c r="H166" s="8"/>
    </row>
    <row r="167" spans="1:8" x14ac:dyDescent="0.3">
      <c r="A167" s="91"/>
      <c r="C167" s="11"/>
      <c r="E167"/>
      <c r="G167" s="115"/>
    </row>
    <row r="168" spans="1:8" x14ac:dyDescent="0.3">
      <c r="A168" s="91"/>
      <c r="C168" s="11"/>
      <c r="E168"/>
      <c r="G168" s="115"/>
      <c r="H168" s="115"/>
    </row>
    <row r="169" spans="1:8" ht="16.8" x14ac:dyDescent="0.3">
      <c r="A169" s="116"/>
      <c r="B169" s="11"/>
      <c r="C169" s="11"/>
      <c r="D169" s="12"/>
      <c r="E169" s="12"/>
      <c r="F169" s="13"/>
      <c r="G169" s="117"/>
      <c r="H169" s="118"/>
    </row>
    <row r="170" spans="1:8" ht="16.8" x14ac:dyDescent="0.3">
      <c r="A170" s="116"/>
      <c r="B170" s="11"/>
      <c r="C170" s="41"/>
      <c r="D170" s="12"/>
      <c r="E170" s="12"/>
      <c r="F170" s="13"/>
      <c r="G170" s="118"/>
      <c r="H170" s="13"/>
    </row>
    <row r="171" spans="1:8" ht="16.8" x14ac:dyDescent="0.3">
      <c r="A171" s="74" t="s">
        <v>18</v>
      </c>
      <c r="B171" s="74"/>
      <c r="C171" s="74"/>
      <c r="D171" s="74"/>
      <c r="E171" s="74"/>
      <c r="F171" s="74"/>
      <c r="G171" s="74"/>
      <c r="H171" s="74"/>
    </row>
    <row r="172" spans="1:8" ht="16.8" x14ac:dyDescent="0.3">
      <c r="A172" s="71" t="s">
        <v>19</v>
      </c>
      <c r="B172" s="71"/>
      <c r="C172" s="71"/>
      <c r="D172" s="71"/>
      <c r="E172" s="71"/>
      <c r="F172" s="71"/>
      <c r="G172" s="71"/>
      <c r="H172" s="71"/>
    </row>
    <row r="173" spans="1:8" ht="16.8" x14ac:dyDescent="0.3">
      <c r="A173" s="119"/>
      <c r="B173" s="40"/>
      <c r="C173" s="40"/>
      <c r="D173" s="40"/>
      <c r="E173" s="40"/>
      <c r="F173" s="40"/>
      <c r="G173" s="40"/>
      <c r="H173" s="40"/>
    </row>
    <row r="174" spans="1:8" ht="16.8" x14ac:dyDescent="0.3">
      <c r="A174" s="119"/>
      <c r="B174" s="40"/>
      <c r="C174" s="40"/>
      <c r="D174" s="40"/>
      <c r="E174" s="40"/>
      <c r="F174" s="40"/>
      <c r="G174" s="40"/>
      <c r="H174" s="40"/>
    </row>
    <row r="175" spans="1:8" ht="16.8" x14ac:dyDescent="0.3">
      <c r="A175" s="119"/>
      <c r="B175" s="40"/>
      <c r="C175" s="40"/>
      <c r="D175" s="40"/>
      <c r="E175" s="40"/>
      <c r="F175" s="40"/>
      <c r="G175" s="40"/>
      <c r="H175" s="40"/>
    </row>
    <row r="176" spans="1:8" ht="16.8" x14ac:dyDescent="0.3">
      <c r="A176" s="120"/>
      <c r="B176" s="16"/>
      <c r="C176" s="41"/>
      <c r="D176" s="17"/>
      <c r="E176" s="15"/>
      <c r="F176" s="13"/>
      <c r="G176" s="13"/>
      <c r="H176" s="13"/>
    </row>
    <row r="177" spans="1:8" ht="16.8" x14ac:dyDescent="0.3">
      <c r="A177" s="74" t="s">
        <v>314</v>
      </c>
      <c r="B177" s="74"/>
      <c r="C177" s="74"/>
      <c r="D177" s="13"/>
      <c r="E177" s="73" t="s">
        <v>20</v>
      </c>
      <c r="F177" s="73"/>
      <c r="G177" s="73"/>
      <c r="H177" s="73"/>
    </row>
    <row r="178" spans="1:8" ht="16.8" x14ac:dyDescent="0.3">
      <c r="A178" s="71" t="s">
        <v>315</v>
      </c>
      <c r="B178" s="71"/>
      <c r="C178" s="71"/>
      <c r="D178" s="13"/>
      <c r="E178" s="72" t="s">
        <v>21</v>
      </c>
      <c r="F178" s="72"/>
      <c r="G178" s="72"/>
      <c r="H178" s="72"/>
    </row>
  </sheetData>
  <autoFilter ref="A13:H30" xr:uid="{00000000-0001-0000-0000-000000000000}">
    <sortState xmlns:xlrd2="http://schemas.microsoft.com/office/spreadsheetml/2017/richdata2" ref="A14:H33">
      <sortCondition ref="A13:A30"/>
    </sortState>
  </autoFilter>
  <mergeCells count="18">
    <mergeCell ref="A178:C178"/>
    <mergeCell ref="E178:H178"/>
    <mergeCell ref="A68:H68"/>
    <mergeCell ref="C69:G69"/>
    <mergeCell ref="A171:H171"/>
    <mergeCell ref="A172:H172"/>
    <mergeCell ref="A177:C177"/>
    <mergeCell ref="E177:H177"/>
    <mergeCell ref="A11:H11"/>
    <mergeCell ref="C12:G12"/>
    <mergeCell ref="A9:H9"/>
    <mergeCell ref="A41:H41"/>
    <mergeCell ref="C42:G42"/>
    <mergeCell ref="A4:H4"/>
    <mergeCell ref="A5:H5"/>
    <mergeCell ref="A6:H6"/>
    <mergeCell ref="A7:H7"/>
    <mergeCell ref="A8:H8"/>
  </mergeCells>
  <phoneticPr fontId="12" type="noConversion"/>
  <pageMargins left="0.31496062992125984" right="0.19685039370078741" top="0.15748031496062992" bottom="0.15748031496062992" header="0.31496062992125984" footer="0.31496062992125984"/>
  <pageSetup paperSize="5" scale="8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LIBRO 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Tempòral</dc:creator>
  <cp:lastModifiedBy>Francis Castro</cp:lastModifiedBy>
  <cp:lastPrinted>2023-12-08T13:17:57Z</cp:lastPrinted>
  <dcterms:created xsi:type="dcterms:W3CDTF">2017-08-14T15:06:18Z</dcterms:created>
  <dcterms:modified xsi:type="dcterms:W3CDTF">2024-01-15T15:09:56Z</dcterms:modified>
</cp:coreProperties>
</file>