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\Desktop\Abril 2025\Finanzas\"/>
    </mc:Choice>
  </mc:AlternateContent>
  <xr:revisionPtr revIDLastSave="0" documentId="13_ncr:1_{DD436C2C-6D9C-48EC-BEAC-ADE289530DF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IBRO B" sheetId="1" r:id="rId1"/>
  </sheets>
  <definedNames>
    <definedName name="_xlnm._FilterDatabase" localSheetId="0" hidden="1">'LIBRO B'!$A$13:$J$13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2" i="1" l="1"/>
  <c r="F172" i="1"/>
  <c r="H67" i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G54" i="1"/>
  <c r="F54" i="1"/>
  <c r="H24" i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23" i="1"/>
  <c r="H14" i="1" l="1"/>
  <c r="G15" i="1"/>
</calcChain>
</file>

<file path=xl/sharedStrings.xml><?xml version="1.0" encoding="utf-8"?>
<sst xmlns="http://schemas.openxmlformats.org/spreadsheetml/2006/main" count="497" uniqueCount="363">
  <si>
    <t>REPÚBLICA DOMINICANA</t>
  </si>
  <si>
    <t>MERCADOS DOMINICANOS DE ABASTO AGROPECUARIO</t>
  </si>
  <si>
    <t>MERCADOM</t>
  </si>
  <si>
    <t>LIBRO BANCO</t>
  </si>
  <si>
    <t xml:space="preserve">                  Cuenta Bancaria No.: 240-016154-7</t>
  </si>
  <si>
    <t>No. Ck/ Transf.</t>
  </si>
  <si>
    <t>Balance Inicial:</t>
  </si>
  <si>
    <t>Fecha</t>
  </si>
  <si>
    <t>Beneficiario</t>
  </si>
  <si>
    <t>Descripción</t>
  </si>
  <si>
    <t>Cuenta</t>
  </si>
  <si>
    <t>Débito</t>
  </si>
  <si>
    <t>Crédito</t>
  </si>
  <si>
    <t>Balance</t>
  </si>
  <si>
    <t>TOTALES DEL MES:</t>
  </si>
  <si>
    <t>Nota de Débito</t>
  </si>
  <si>
    <t>Km. 22, Autopista Duarte Av. Merca Santo Domingo. Tel.: 829-541-6464 / Fax.: 809-331-0008. Rnc 430-14067-8</t>
  </si>
  <si>
    <t>www.mercadom.gob.do    Mail: info@mercadom.gob.do</t>
  </si>
  <si>
    <t>Banco de Reservas de la República Dominicana</t>
  </si>
  <si>
    <t>Comisiones Bancarias</t>
  </si>
  <si>
    <t>Del 01 al 30 de Abril del 2025</t>
  </si>
  <si>
    <t xml:space="preserve">                  Cuenta Bancaria No.: 100010102384894           Fondo No.: 0100</t>
  </si>
  <si>
    <t>Referencia No.</t>
  </si>
  <si>
    <t>Objetal No.</t>
  </si>
  <si>
    <t>Debito</t>
  </si>
  <si>
    <t>245-1</t>
  </si>
  <si>
    <t>Viáticos</t>
  </si>
  <si>
    <t>Viáticos correspondiente a nuestra delegación de MERCADOM por la paricipación en la Feria Agropecuaria AGROPESUR los días 21, 22 y 23 de Febrero 2025, actividad realizada en el polideportivo de San Juan de la Maguana,</t>
  </si>
  <si>
    <t>2.2.3.1.01</t>
  </si>
  <si>
    <t>247-1</t>
  </si>
  <si>
    <t>CAASD</t>
  </si>
  <si>
    <t>Pago factura NCF B1500153859, por Suministro de Agua potable correspondiente al mes de Diciembre del 2024.</t>
  </si>
  <si>
    <t>2.2.1.7.01</t>
  </si>
  <si>
    <t>205-1</t>
  </si>
  <si>
    <t>Goclean, SRL</t>
  </si>
  <si>
    <t>Pago Facturas NCF B1500000450 y B1500000452, por Servicios de limpieza y ornato de las diferentes naves de expendio mayoristas y el situado de Productores; así como la recolección de desechos sólidos correspondiente a los periodos del 15 de Enero al 15 de Marzo del 2025.</t>
  </si>
  <si>
    <t>2.2.1.8.01
2.2.8.5.03</t>
  </si>
  <si>
    <t>211-1</t>
  </si>
  <si>
    <t>Qualipliers, EIRL</t>
  </si>
  <si>
    <t>Pago Factura NCF B1500000226, por adquisición de Lámparas y Tubos LED, para ser utilizados en las Naves del Merca Santo Domingo y el Edificio Administrativo MERCADOM.</t>
  </si>
  <si>
    <t>2.3.9.6.01</t>
  </si>
  <si>
    <t>237-1</t>
  </si>
  <si>
    <t>Tonos &amp; Colores, SRL</t>
  </si>
  <si>
    <t>Pago Factura NCF B1500001404, por adquisición de Pinturas y Accesorios, para ser utilizados en las diferentes Naves del Merca Santo Domingo, el Edificio Administrativo, la señalización de las calles y parqueos.</t>
  </si>
  <si>
    <t>2.3.7.2.06
2.3.6.3.04</t>
  </si>
  <si>
    <t>222-1</t>
  </si>
  <si>
    <t>E&amp;R Fumiplag Pest Control, SRL</t>
  </si>
  <si>
    <t>Pago NCF B1500000579 y B1500000585, por Servicios de Fumigación General en el Edificio Administrativo MERCADOM y las Naves del Merca Santo Domingo; correspondiente a los períodos del 04 de Diciembre del 2024 al 04 de Febrero del 2025.</t>
  </si>
  <si>
    <t>2.2.8.5.01</t>
  </si>
  <si>
    <t>256-1</t>
  </si>
  <si>
    <t>COMPANIA DOMINICANA DE TELEFONOS C POR A</t>
  </si>
  <si>
    <t>Pago factura e-NCF E450000064067, por Servicios de Flotas asignadas a Funcionarios y Empleados de esta Institución, de la cuenta No. 763330492; correspondiente al mes de Diciembre 2024.</t>
  </si>
  <si>
    <t>2.2.1.3.01</t>
  </si>
  <si>
    <t>249-1</t>
  </si>
  <si>
    <t>Columbus Networks Dominicana, S.A.</t>
  </si>
  <si>
    <t>Pago Factura NCF B1500004585 por Servicios de Fibra Óptica Correspondiente a Junio 2023.</t>
  </si>
  <si>
    <t>258-1</t>
  </si>
  <si>
    <t>Daf Trading, SRL</t>
  </si>
  <si>
    <t>Pago de la factura B1500001757 por adquisición de 4 baterías para ser utilizadas en el Elevador articulado del Merca Santo Domingo, según detalla expediente anexo.</t>
  </si>
  <si>
    <t>254-1</t>
  </si>
  <si>
    <t>Pago factura e-NCF E450000066630, por Servicios de Flotas asignadas a Funcionarios y Empleados de esta Institución, de la cuenta No. 763330492; correspondiente al mes de Enero del 2025.</t>
  </si>
  <si>
    <t>224-1</t>
  </si>
  <si>
    <t>Grupo La Tinaja de Germo, EIRL</t>
  </si>
  <si>
    <t>Pago Factura NCF B1500000106, por Servicios de almuerzos a personal que labora en horario corrido, correspondiente al mes de Diciembre del 2024.</t>
  </si>
  <si>
    <t>2.2.9.2.01</t>
  </si>
  <si>
    <t>335-1</t>
  </si>
  <si>
    <t xml:space="preserve">Nómina por Interinato </t>
  </si>
  <si>
    <t>Pago de nómina por Interinato correspondiente al mes de Marzo 2025.</t>
  </si>
  <si>
    <t>2.1.1.2.11
2.1.5.2.01</t>
  </si>
  <si>
    <t>265-1</t>
  </si>
  <si>
    <t>Yo Claudio Mercantil, SRL</t>
  </si>
  <si>
    <t>Pago de la factura No. E450000000005 por adquisición de materiales de plomería para ser utilizados en el Merca Santo Domingo</t>
  </si>
  <si>
    <t>2.3.7.2.99
2.3.9.8.02</t>
  </si>
  <si>
    <t>260-1</t>
  </si>
  <si>
    <t>Ramirez &amp; Mojica Envoy Pack Courier Express, SRL</t>
  </si>
  <si>
    <t>Pago de la Factura No. B1500002745 por adquisición de equipos tecnológicos, para ser utilizados en el Edificio Administrativo según detalla expediente anexo.</t>
  </si>
  <si>
    <t>2.6.1.3.01
2.6.5.5.01</t>
  </si>
  <si>
    <t>51537</t>
  </si>
  <si>
    <t>Transferencia</t>
  </si>
  <si>
    <t>Ingresos por transferencia del Gobierno Central para Gastos de Personal; correspondiente al mes de Abril del 2025.</t>
  </si>
  <si>
    <t>297-1</t>
  </si>
  <si>
    <t>Ingenium Solutions, SRL</t>
  </si>
  <si>
    <t>Pago factura NCF B1500000040, por adquisición de Equipos y Accesorios Tecnológicos para aumentar la seguridad de la red y la integridad de los datos que se transmiten entre nuestras ubicaciones.</t>
  </si>
  <si>
    <t>2.6.1.3.01</t>
  </si>
  <si>
    <t>304-1</t>
  </si>
  <si>
    <t>Pago NCF B1500000107, por Servicios de almuerzos a personal que labora en horario corrido, correspondiente al mes de Enero del 2025.</t>
  </si>
  <si>
    <t>288-1</t>
  </si>
  <si>
    <t>Khalicco Investments, SRL</t>
  </si>
  <si>
    <t>Pago factura NCF B1500001317, por adquisición de Breaker Eléctrico para ser instalado en el cuarto eléctrico del Edificio Administrativo MERCADOM, para alimentación del aire acondicionado.</t>
  </si>
  <si>
    <t>302-1</t>
  </si>
  <si>
    <t>ACTUALIDADES V D SRL</t>
  </si>
  <si>
    <t>Pago factura NCF B1500002102, por adquisición de Sillones Ejecutivos de color Negro para ser utilizados en diferentes áreas de la Institución.</t>
  </si>
  <si>
    <t>2.6.1.1.01</t>
  </si>
  <si>
    <t>341-1</t>
  </si>
  <si>
    <t>Vaintec, SRL</t>
  </si>
  <si>
    <t>Pago factura NCF B1500000001, por adquisición de un Sensor Eléctrico para ser utilizado en la Planta Eléctrica del Edificio Administrativo MERCADOM.</t>
  </si>
  <si>
    <t>269-1</t>
  </si>
  <si>
    <t>Multi Servicios, SRL</t>
  </si>
  <si>
    <t>Pago de la factura No. B1500000118 por adquisición de herramientas de jardinería para ser utilizadas en el Merca Santo Domingo, según detalla expediente anexo.</t>
  </si>
  <si>
    <t>2.6.4.8.01
2.3.6.3.04</t>
  </si>
  <si>
    <t>292-1</t>
  </si>
  <si>
    <t>GTG Industrial, SRL</t>
  </si>
  <si>
    <t>Pago factura NCF B1500004612, por adquisición de Fundas plásticas para ser utilizadas en MERCADOM y el Merca Santo Domingo.</t>
  </si>
  <si>
    <t>2.3.9.1.01</t>
  </si>
  <si>
    <t>343-1</t>
  </si>
  <si>
    <t>Pago factura NCF B1500000002, por adquisición de Materiales de Construcción para ser utilizados en los baños de las Naves F1, F2, F3 y F4 del Merca Santo Domingo.</t>
  </si>
  <si>
    <t>2.3.6.1.01
2.3.6.4.04</t>
  </si>
  <si>
    <t>345-1</t>
  </si>
  <si>
    <t>Pago factura NCF B1500000003, por adquisición de Breakers Eléctricos y Caja de Metal para ser utilizados con el fin de habilitar la caja compactadora de basura del Merca Santo Domingo.</t>
  </si>
  <si>
    <t>433-1</t>
  </si>
  <si>
    <t>Nómina por Personal Militar</t>
  </si>
  <si>
    <t>Pago de nómina por Compensación Militar correspondiente al mes de Abril 2025.</t>
  </si>
  <si>
    <t>2.1.2.2.05</t>
  </si>
  <si>
    <t>451-1</t>
  </si>
  <si>
    <t>Nomina por Personal Fijo</t>
  </si>
  <si>
    <t>Pago nómina al Personal Fijo correspondiente al mes de Abril 2025.</t>
  </si>
  <si>
    <t>2.1.1.1.01
2.1.5.2.01</t>
  </si>
  <si>
    <t>56569</t>
  </si>
  <si>
    <t>Ingresos por transferencia del Gobierno Central para Gastos de Capital; correspondiente al mes de Abril del 2025.</t>
  </si>
  <si>
    <t>299-1</t>
  </si>
  <si>
    <t>Pago factura NCF B1500000040, por Servicio de Instalación, programación y licenciamiento de Firewall para aumentar la seguridad de la red y la integridad de los datos que se transmiten entre nuestras ubicaciones.</t>
  </si>
  <si>
    <t>2.2.8.7.05</t>
  </si>
  <si>
    <t>57849</t>
  </si>
  <si>
    <t>Ingresos por transferencia del Gobierno Central para Gastos Operativos; correspondiente al mes de Abril del 2025.</t>
  </si>
  <si>
    <t>464-1</t>
  </si>
  <si>
    <t>Nómina por Personal Temporero</t>
  </si>
  <si>
    <t>Pago de nómina al Personal Temporero correspondiente al mes Marzo 2025.</t>
  </si>
  <si>
    <t>2.1.5.1.01
2.1.5.2.01</t>
  </si>
  <si>
    <t>462-1</t>
  </si>
  <si>
    <t>Nómina Incentivo por Rendimiento Individual</t>
  </si>
  <si>
    <t>Nómina de Incentivo por Rendimiento Individual correspondiete al periodo Enero - Diciembre 2024</t>
  </si>
  <si>
    <t>2.1.2.2.06</t>
  </si>
  <si>
    <t>TOTALES DEL MES</t>
  </si>
  <si>
    <t xml:space="preserve">                  Cuenta Bancaria No.: 960-333455-0          Fondo No.: 0102</t>
  </si>
  <si>
    <t>3407</t>
  </si>
  <si>
    <t>Transferencia en transito de Marzo 31 2025.</t>
  </si>
  <si>
    <t>Ingreso por cobro de Naves, Energía Eléctrica, según recibo no. 11058 a nombre de VEGETALES LEOMARY,S.R.L.</t>
  </si>
  <si>
    <t>4763</t>
  </si>
  <si>
    <t>Ingreso por cobro de Naves, según recibo no. 11059 a nombre de DELIDOM, SRL.</t>
  </si>
  <si>
    <t>7225</t>
  </si>
  <si>
    <t>Transferencia en transito de Marzo 28 2025.</t>
  </si>
  <si>
    <t xml:space="preserve">Ingreso por cobro de Naves, según recibo no. 11060 a nombre de AGROPECUARIA JOCHY POLANCO SRL.  </t>
  </si>
  <si>
    <t>0194</t>
  </si>
  <si>
    <t>Ingreso por cobro de Nave, según recibo no. 11061 a nombre de ZENFIYAH DOMINICANA, SRL.</t>
  </si>
  <si>
    <t>4452</t>
  </si>
  <si>
    <t xml:space="preserve">Ingreso por cobro de Nave, Energía Eléctrica, según recibo no. 11062 a nombre de CAROLINA ESPERANZA DIAZ RODRIGUEZ. </t>
  </si>
  <si>
    <t>0051</t>
  </si>
  <si>
    <t xml:space="preserve">Ingreso por cobro de Naves, según recibo no. 11064 a nombre de AGROPECUARIA FERNANDEZ MUNOZ SRL. </t>
  </si>
  <si>
    <t>6510</t>
  </si>
  <si>
    <t>Depósito</t>
  </si>
  <si>
    <t>Ingreso por cobro de Energía Eléctrica, según recibo no. 11065 a nombre de DOMINGO ALEJANDRO BERGES BRITO.</t>
  </si>
  <si>
    <t>4550</t>
  </si>
  <si>
    <t>Ingreso por cobro de Nave, según recibo no. 11066 a nombre de SD DISTRIBUCIONES SRL.</t>
  </si>
  <si>
    <t>164-1</t>
  </si>
  <si>
    <t>Pago facturas NCF E450000067148 y E450000069617 por servicios de Internet Móvil de negocios correspondiente a los de Enero y Febrero del 2025.</t>
  </si>
  <si>
    <t>174-1</t>
  </si>
  <si>
    <t>Pago factura NCF E450000069105, por Servicios de Flotas asignadas a Funcionarios y Empleados de esta Institución, cuenta No. 763330492; correspondiente al mes de Febrero del 2025.</t>
  </si>
  <si>
    <t>160-1</t>
  </si>
  <si>
    <t>Pago factura NCF E450000001646 por suministro de agua potable correspondiente al mes de Febrero del 2025.</t>
  </si>
  <si>
    <t>192-1</t>
  </si>
  <si>
    <t>ARIEL ANTONIO PAULINO CARABALLO</t>
  </si>
  <si>
    <t>Pago factura NCF B1500000183, por servicios legales de procesos realizados en la Institución.</t>
  </si>
  <si>
    <t>2.2.8.7.02</t>
  </si>
  <si>
    <t>168-1</t>
  </si>
  <si>
    <t>Pago factura NCF B1500002842, por adquisición de Suministro de Oficina correspondiente al trimestre Febrero-Abril 2025; para ser utilizados en la Institución.</t>
  </si>
  <si>
    <t>2.3.3.1.01
2.3.9.2.01</t>
  </si>
  <si>
    <t>170-1</t>
  </si>
  <si>
    <t>Pago factura NCF E450000068859, por Servicios Telefónicos y Hosted PBX de las oficinas administrativas de esta Institución, cuenta No. 741156507; correspondiente al mes de Febrero del 2025.</t>
  </si>
  <si>
    <t>181-1</t>
  </si>
  <si>
    <t>SEGURO NACIONAL DE SALUD</t>
  </si>
  <si>
    <t>Pago factura e-NCF E450000000963, Por póliza de Seguro de Salud Complementario al personal, el mismo es Subsidiado por la Institución, correspondiente al mes de febrero 2025.</t>
  </si>
  <si>
    <t>2.2.6.3.01</t>
  </si>
  <si>
    <t>177-1</t>
  </si>
  <si>
    <t>SGACEDOM</t>
  </si>
  <si>
    <t>Pago facturas NCF B1500000257 y B1500000258 por derecho de Autor por Comunicación pública de obras musicales; correspondiente a los meses de Enero y Febrero del 2025.</t>
  </si>
  <si>
    <t>2.2.8.8.02</t>
  </si>
  <si>
    <t>0371</t>
  </si>
  <si>
    <t>Ingreso por cobro de Naves correspondiente al 2do pago del acuerdo según recibo no. 11063 a nombre de PABLO VIZCAINO.</t>
  </si>
  <si>
    <t>0376</t>
  </si>
  <si>
    <t>Ingreso por cobro de Módulos correspondiente al día 02 de Abril 2025, según recibos no. 11621 al 11627.</t>
  </si>
  <si>
    <t>9091</t>
  </si>
  <si>
    <t>Ingreso por cobro de Naves, según recibo no. 11068 a nombre de COMERCIAL ALCANTARA SRL.</t>
  </si>
  <si>
    <t>7040</t>
  </si>
  <si>
    <t>Ingreso por cobro de Nave, según recibo no. 11069 a nombre de TOCANTINS TRADING MARKETING SRL.</t>
  </si>
  <si>
    <t>9251</t>
  </si>
  <si>
    <t xml:space="preserve">Ingreso por cobro de Nave, según recibo no. 11070 a nombre de CANA GROUP CORP. </t>
  </si>
  <si>
    <t>0129</t>
  </si>
  <si>
    <t>Ingreso por cobro de Energía Eléctrica, correspondiente al día 04 de Abril 2025, según recibo no. 11628.</t>
  </si>
  <si>
    <t>0138</t>
  </si>
  <si>
    <t>Ingreso por cobro de Módulos correspondiente al día 04 de Abril 2025, según recibos no. 11629.</t>
  </si>
  <si>
    <t>183-1</t>
  </si>
  <si>
    <t>Pago factura e-NCF E450000001376, Por póliza de Seguro de Salud Complementario al personal, el mismo es Subsidiado por la Institución, correspondiente al mes de marzo 2025.</t>
  </si>
  <si>
    <t>0218</t>
  </si>
  <si>
    <t>Ingreso por cobro de Naves, Energía Eléctrica, según recibo no. 11067 a nombre de ENDY AGROINDUSTRIAL SRL.</t>
  </si>
  <si>
    <t>4980</t>
  </si>
  <si>
    <t>Ingreso por cobro de Naves, según recibo no. 11071 a nombre de COMERCIAL OSORIA TEO, SRL.</t>
  </si>
  <si>
    <t>0750</t>
  </si>
  <si>
    <t>Ingreso por cobro de Nave, según recibo no. 11074 a nombre de LASFORTUN SAUL.</t>
  </si>
  <si>
    <t>Ingreso por cobro de Nave, según recibo no. 11075 a nombre de COOPCIBAO-COOPERATIVA DE CRIADORES DEL CIBAO INC.</t>
  </si>
  <si>
    <t>1963</t>
  </si>
  <si>
    <t>Ingreso por cobro de Naves, según recibo no. 11076 a nombre de  A&amp;R FARO COMERCIAL DEL CARIBE, SRL.</t>
  </si>
  <si>
    <t>0549</t>
  </si>
  <si>
    <t xml:space="preserve">Ingreso por cobro de Energía Eléctrica, Módulos, según recibo no. 11072 a nombre de INDUVECA S A. - Ingreso por cobro de Naves, según recibo no. 11077 a nombre de CASA CALIN SRL. - Ingreso por cobro de Energía Eléctrica, Módulos, según recibo no. 11078 a nombre de INDUVECA S A.  </t>
  </si>
  <si>
    <t>3087</t>
  </si>
  <si>
    <t>Ingreso por cobro de Naves, según recibo no. 11073 a nombre de GRUPO DIAGONAL S A.</t>
  </si>
  <si>
    <t>0553</t>
  </si>
  <si>
    <t>Ingreso por cobro de Módulos correspondiente al día 04 de Abril 2025, según recibos no. 11630 al 11641.</t>
  </si>
  <si>
    <t>3771</t>
  </si>
  <si>
    <t>Ingreso por cobro de Almacenaje en Alfridomsa, según recibo no. 11079 a nombre de MALUVAR SRL.</t>
  </si>
  <si>
    <t>8563</t>
  </si>
  <si>
    <t>Ingreso por cobro de Nave, según recibo no. 11080 a nombre de COOPEARROZ -COOPERATIVA DE SERVICIOS MULTIPLES LOS ARROCEROS.</t>
  </si>
  <si>
    <t>9003</t>
  </si>
  <si>
    <t>Ingreso por cobro de Nave, Energía Eléctrica, Módulos, según recibo no. 11085 a nombre de MEJIA ARCALA SRL.</t>
  </si>
  <si>
    <t>0474</t>
  </si>
  <si>
    <t>Ingreso por cobro de Nave, según recibo no. 11082 a nombre de ANGEL DARIO MONTERO Y/O JUANA SÁNCHEZ.</t>
  </si>
  <si>
    <t>0040</t>
  </si>
  <si>
    <t>Ingreso por cobro de Nave, según recibo no. 11083 a nombre de AGROGLOBAL EXPORT E IMPORT SRL.</t>
  </si>
  <si>
    <t>0766</t>
  </si>
  <si>
    <t xml:space="preserve">Ingreso por cobro de Naves, según recibo no. 11084 a nombre de NATURAL FARM SRL. </t>
  </si>
  <si>
    <t>0279</t>
  </si>
  <si>
    <t>Ingreso por cobro de Naves, según recibo no. 11081 a nombre de SANUT DOMINICANA, SAS.</t>
  </si>
  <si>
    <t>4323</t>
  </si>
  <si>
    <t xml:space="preserve">Ingreso por cobro de Naves, según recibo no. 11086 a nombre de GRUPO DIYAMILK, SRL.  </t>
  </si>
  <si>
    <t>0233</t>
  </si>
  <si>
    <t>Ingreso por cobro de Nave, según recibo no. 11087 a nombre de COOPAVA -COOPERATIVA AGROPECUARIA DE VALVERDE INC.</t>
  </si>
  <si>
    <t>0236</t>
  </si>
  <si>
    <t>Ingreso por cobro de Módulos, según recibo no. 11088 a nombre de COOPAVA -COOPERATIVA AGROPECUARIA DE VALVERDE INC.</t>
  </si>
  <si>
    <t>0230</t>
  </si>
  <si>
    <t>Ingreso por cobro de Naves, según recibo no. 11089 a nombre de IVAN MARINO NICOLAS TIO PIMENTEL.</t>
  </si>
  <si>
    <t>0271</t>
  </si>
  <si>
    <t>Ingreso por cobro de Módulos correspondiente al día 09 de Abril 2025, según recibos no. 11642 al 11648.</t>
  </si>
  <si>
    <t>310-1</t>
  </si>
  <si>
    <t>Pago factura NCF E450000003640, por Suministro de Agua potable correspondiente al mes de Marzo del 2025.</t>
  </si>
  <si>
    <t>0012</t>
  </si>
  <si>
    <t xml:space="preserve">Ingreso por cobro de Naves, según recibo no. 11090 a nombre de GRUPO SUPERALBA SRL.  </t>
  </si>
  <si>
    <t>8761</t>
  </si>
  <si>
    <t>Ingreso por cobro de Energía Eléctrica, según recibo no. 11092 a nombre de GRUPO SUPERALBA SRL.</t>
  </si>
  <si>
    <t>0122</t>
  </si>
  <si>
    <t>Ingreso por cobro de Energía Eléctrica, según recibo no. 11093 a nombre de BANCO DE RESERVAS DE LA REPUBLICA DOMINICANA.</t>
  </si>
  <si>
    <t>6840</t>
  </si>
  <si>
    <t>Ingreso por cobro de Nave, según recibo no. 11095 a nombre de LASFORTUN SAUL. - Ingreso por cobro de Nave, según recibo no. 11096 a nombre de LASFORTUN SAUL</t>
  </si>
  <si>
    <t>321-1</t>
  </si>
  <si>
    <t>Pago Factura NCF B1500002859, por adquisición de un Scanner de Documentos para ser utilizado en la división de Tesorería de la Institución.</t>
  </si>
  <si>
    <t>312-1</t>
  </si>
  <si>
    <t>Printpaint Balbi, SRL</t>
  </si>
  <si>
    <t>Pago Facrura NCF B1500000201, por adquisición de Talonarios para ser utilizados en la entrega del combustible operativo Institucional.</t>
  </si>
  <si>
    <t>2.3.3.3.01</t>
  </si>
  <si>
    <t>327-1</t>
  </si>
  <si>
    <t>Pago factura NCF B1500004767, por adquisición de Suministros de Limpieza para ser usados en MERCADOM y el Merca Santo Domingo; correspondiente al trimestre Febrero-Abril del 2025.</t>
  </si>
  <si>
    <t>2.3.9.1.01
2.3.3.2.01</t>
  </si>
  <si>
    <t>2806</t>
  </si>
  <si>
    <t>Ingreso por cobro de Naves, según recibo no. 11091 a nombre de MERCADITO LEROUX ACOSTA SRL.</t>
  </si>
  <si>
    <t>0286</t>
  </si>
  <si>
    <t>Ingreso por cobro de Naves, Energía Eléctrica, según recibo no. 11094 a nombre de NEGOCIBAO SRL.</t>
  </si>
  <si>
    <t>0295</t>
  </si>
  <si>
    <t>Ingreso por cobro de Módulos correspondiente al día 11 de Abril 2025, según recibos no. 11649 al 11664.</t>
  </si>
  <si>
    <t>0086</t>
  </si>
  <si>
    <t>Ingreso por cobro de Local, según recibo no. 11099 a nombre de BANCO DE RESERVAS DE LA REPUBLICA DOMINICANA.</t>
  </si>
  <si>
    <t>0685</t>
  </si>
  <si>
    <t>Ingreso por cobro de Energía Eléctrica, según recibo no. 11097 a nombre de MODESTO HEREDIA. - Ingreso por cobro de Energía Eléctrica, según recibo no. 11098 a nombre de LUIS ANTONIO SOTO MEJIA.</t>
  </si>
  <si>
    <t>0688</t>
  </si>
  <si>
    <t>Ingreso por cobro de Módulos correspondiente al día 14 de Abril 2025, según recibos no. 11665 al 11672.</t>
  </si>
  <si>
    <t>8015</t>
  </si>
  <si>
    <t>Ingreso por cobro de Nave, según recibo no. 11102 a nombre de SUNFLOWER  COMPANY SRL.</t>
  </si>
  <si>
    <t>0005</t>
  </si>
  <si>
    <t>Ingreso por cobro de Energía Eléctrica, según recibo no. 11103 a nombre de SUNFLOWER  COMPANY SRL.</t>
  </si>
  <si>
    <t>7561</t>
  </si>
  <si>
    <t>Ingreso por cobro de Módulos correspondiente al día 25 de Abril 2025, según recibo no. 11710.</t>
  </si>
  <si>
    <t>347-1</t>
  </si>
  <si>
    <t>Prolimdes Comercial, SRL</t>
  </si>
  <si>
    <t>Pago factura NCF B1500001569, por adquisición de Suministros de Cocina para ser usados en la Institución, correspondiente al trimestre Febrero-Abril 2025.</t>
  </si>
  <si>
    <t>2.3.1.1.01</t>
  </si>
  <si>
    <t>337-1</t>
  </si>
  <si>
    <t>Pago factura NCF B1500000204, por adquisición de Banderas Nacionales e Institucionales para ser usadas en la Institución.</t>
  </si>
  <si>
    <t>2.3.2.2.01</t>
  </si>
  <si>
    <t>8279</t>
  </si>
  <si>
    <t>Ingreso por cobro de Nave, Local, Energía Eléctrica y Módulos, según recibo no. 11100 a nombre de ANTELO DOMINICANA S.R.L. - Ingreso por cobro de Nave, según recibo no. 11101 a nombre de JOVIBANANA SRL.</t>
  </si>
  <si>
    <t>0291</t>
  </si>
  <si>
    <t>Ingreso por cobro de Local, según recibo no. 11104 a nombre de JUPROPE.</t>
  </si>
  <si>
    <t>4571</t>
  </si>
  <si>
    <t>Ingreso por cobro de Nave, según recibo no. 11105 a nombre de DISTRIBUIDORA AGRICOLA JIMENEZ COLLADO S A.</t>
  </si>
  <si>
    <t>0398</t>
  </si>
  <si>
    <t>Ingreso por cobro de Módulos, según recibo no. 11106 a nombre de DOMINGO EUSEBIO DE LEON. - Ingreso por cobro de Módulos, según recibo no. 11107 a nombre de LUIS ALBERTO ALCÁNTARA.</t>
  </si>
  <si>
    <t>3432</t>
  </si>
  <si>
    <t>Ingreso por cobro de Almacenaje en Alfridomsa, según recibo no. 11108 a nombre de BRACHE URBANA SRL.</t>
  </si>
  <si>
    <t>378-1</t>
  </si>
  <si>
    <t>Pago factura NCF B1500001755, por adquisición de un tanque de Aceite 15W-40 para ser usados en los vehículos al servicio de la Institución.</t>
  </si>
  <si>
    <t>2.3.7.1.05</t>
  </si>
  <si>
    <t>9934</t>
  </si>
  <si>
    <t>Ingreso por cobro de Nave, según recibo no. 11109 a nombre de GRUPO AGROPECUARIO DON JULIO, SRL.</t>
  </si>
  <si>
    <t>339-1</t>
  </si>
  <si>
    <t>Constructora e Instalaciones Cromwell, SRL</t>
  </si>
  <si>
    <t>Pago factura NCF B1500000108, por adquisición de 5 Baterías para ser utilizadas en los vehículos al servicio de la Institución.</t>
  </si>
  <si>
    <t>0495</t>
  </si>
  <si>
    <t>Ingreso por cobro de Naves, según recibo no. 11110 a nombre de PESCADERIA MARINA ORTEGA SRL. - Ingreso por cobro de Energía Eléctrica, según recibo no. 11111 a nombre de PESCADERIA MARINA ORTEGA SRL. - Ingreso por cobro de Energía Eléctrica, según recibo no. 11112 a nombre de  DISTRIBUIDORA VICTOR DEL ROSARIO SRL. - Ingreso por cobro de Nave, según recibo no. 11113 a nombre de DISTRIBUIDORA VICTOR DEL ROSARIO SRL. -  Ingreso por cobro de Naves, según recibo no. 11115 a nombre de ENYEL &amp; DASHLEY COMERCIAL, S.R.L. -  Ingreso por cobro de Nave, según recibo no. 11116 a nombre de RANDY BEATO EXPORTER E.I.R.L. - Ingreso por cobro de Energía Eléctrica, según recibo no. 11117 a nombre de ENYEL &amp; DASHLEY COMERCIAL, S.R.L.</t>
  </si>
  <si>
    <t>0478</t>
  </si>
  <si>
    <t>Ingreso por cobro de Módulos correspondiente al día 21 de Abril 2025, según recibos no. 11673 al 11682.</t>
  </si>
  <si>
    <t>3824</t>
  </si>
  <si>
    <t xml:space="preserve">Ingreso por cobro de Nave, según recibo no. 11119 a nombre de BBD BUSINESS BROKER DOMINICANA. </t>
  </si>
  <si>
    <t>308-1</t>
  </si>
  <si>
    <t>Nómina por Indemnización personal Desvinculado</t>
  </si>
  <si>
    <t>Pago de nómina por Indemnización personal desvinculado  año 2024.</t>
  </si>
  <si>
    <t>2.1.1.5.03</t>
  </si>
  <si>
    <t>306-1</t>
  </si>
  <si>
    <t xml:space="preserve">Nómina por Vacaciones no Tomadas </t>
  </si>
  <si>
    <t>Pago de nómina por Vacaciones no tomadas personal desvinculado  año 2024</t>
  </si>
  <si>
    <t>2.1.1.5.04</t>
  </si>
  <si>
    <t>0424</t>
  </si>
  <si>
    <t>Ingreso por cobro de Nave, según recibo no. 11118 a nombre de MANUEL DEL CARMEN SANCHEZ.</t>
  </si>
  <si>
    <t>4674</t>
  </si>
  <si>
    <t xml:space="preserve">Ingreso por cobro de Almacenaje en Alfridomsa, según recibo no. 11120 a nombre de DIST.DE FRUTAS Y VEGETALES RAMÓN V FERMÍN TEJADA SRL. </t>
  </si>
  <si>
    <t>9670</t>
  </si>
  <si>
    <t xml:space="preserve">Ingreso por cobro de Almacenaje en Alfridomsa, según recibo no. 11121 a nombre de ISLAND FRESH &amp; CO SRL. </t>
  </si>
  <si>
    <t>1187</t>
  </si>
  <si>
    <t>Ingreso por cobro de Energía Eléctrica, Almacenaje en Alfridomsa, según recibo no. 11122 a nombre de CAROLINA ESPERANZA DIAZ RODRIGUEZ.</t>
  </si>
  <si>
    <t>0208</t>
  </si>
  <si>
    <t>Ingreso por cobro de Naves, Módulos, según recibo no. 11123 a nombre de DOMINGO ALEJANDRO BERGES BRITO.</t>
  </si>
  <si>
    <t>9640</t>
  </si>
  <si>
    <t>Ingreso por cobro de Nave, según recibo no. 11124 a nombre de CESAR ECHAVARRIA RAMOS.</t>
  </si>
  <si>
    <t>0009</t>
  </si>
  <si>
    <t>Ingreso por cobro de Naves, Energía Eléctrica, según recibo no. 11125 a nombre de AGROPECUARIA FERNANDEZ MUNOZ SRL.</t>
  </si>
  <si>
    <t>6504</t>
  </si>
  <si>
    <t xml:space="preserve">Ingreso por cobro de Nave, según recibo no. 11126 a nombre de ALBERT KLEMENZ ULRICH. </t>
  </si>
  <si>
    <t>6539</t>
  </si>
  <si>
    <t xml:space="preserve">Ingreso por cobro de Energía Eléctrica, según recibo no. 11127 a nombre de ALBERT KLEMENZ ULRICH. </t>
  </si>
  <si>
    <t>0400</t>
  </si>
  <si>
    <t>Ingreso por cobro de Módulos correspondiente al día 23 de Abril 2025, según recibos no. 11683 al 11685 y 11688 al 11694.</t>
  </si>
  <si>
    <t>0396</t>
  </si>
  <si>
    <t>Ingreso por cobro de Nave, correspondiente al día 23 de Abril 2025, según recibos no. 11686 y 11687.</t>
  </si>
  <si>
    <t>1724</t>
  </si>
  <si>
    <t>Ingreso por cobro de Naves, Energía Eléctrica, según recibo no. 11128 a nombre de PROCESADORA DEL NORTE SRL.</t>
  </si>
  <si>
    <t>0420</t>
  </si>
  <si>
    <t>Ingreso por cobro de Naves, Energía Eléctrica, Módulos, según recibo no. 11129 a nombre de HACIENDA DOÑA WENDY SRL. - Ingreso por cobro de Nave, correspondiente al pago del acuerdo, según recibo no. 11130 a nombre de PABLO VIZCAINO.</t>
  </si>
  <si>
    <t>7603</t>
  </si>
  <si>
    <t xml:space="preserve">Ingreso por cobro de Naves, Energía Eléctrica, Almacenaje en Alfridomsa, Módulos, según recibo no. 11133 a nombre de CONRADO ANTONIO CRUZ. </t>
  </si>
  <si>
    <t>7618</t>
  </si>
  <si>
    <t>Ingreso por cobro de Nave, según recibo no. 11134 a nombre de DISTRIBUIDORA DE VEGETALES SURIEL SRL.</t>
  </si>
  <si>
    <t>0364</t>
  </si>
  <si>
    <t xml:space="preserve">Ingreso por cobro de Nave, Energía Eléctrica, Módulos, según recibo no. 11131 a nombre de NESTOR FREDDY REYES. - Ingreso por cobro de Nave, según recibo no. 11136 a nombre de JOSE JOAQUIN MORA PT-33.  </t>
  </si>
  <si>
    <t>6365</t>
  </si>
  <si>
    <t xml:space="preserve">Ingreso por cobro de Energía Eléctrica, según recibo no. 11132 a nombre de ALFRIDOMSA.  </t>
  </si>
  <si>
    <t>4757</t>
  </si>
  <si>
    <t>Ingreso por cobro de Naves, Energía Eléctrica, según recibo no. 11135 a nombre de JUAN MANUEL GARCÍA ROSARIO.</t>
  </si>
  <si>
    <t>0367</t>
  </si>
  <si>
    <t>Ingreso por cobro de Módulos correspondiente al día 25 de Abril 2025, según recibos no. 11695 al 11709.</t>
  </si>
  <si>
    <t>0028</t>
  </si>
  <si>
    <t>Ingreso por cobro de Nave, según recibo no. 11138 a nombre de AGROPECUARIA JOCHY POLANCO SRL.</t>
  </si>
  <si>
    <t>0388</t>
  </si>
  <si>
    <t>Ingreso por cobro de Naves, según recibo no. 11137 a nombre de SANUT DOMINICANA, SAS.</t>
  </si>
  <si>
    <t>6187</t>
  </si>
  <si>
    <t xml:space="preserve">Ingreso por cobro de Naves, Energía Eléctrica y Módulos, según recibo no. 11139  a nombre de PRODUCTOS VALLE VERDE SRL. </t>
  </si>
  <si>
    <t>5693</t>
  </si>
  <si>
    <t>Ingreso por cobro de Naves, según recibo no. 11143 a nombre de ASOCIACION DOMINICANA DE AVICULTURA.</t>
  </si>
  <si>
    <t>0455</t>
  </si>
  <si>
    <t>Ingreso por cobro de Módulos, según recibo no. 11145 a nombre de IMAILIN PINEDA.</t>
  </si>
  <si>
    <t>0270</t>
  </si>
  <si>
    <t>Ingreso por cobro de Módulos correspondiente al día 29 de Abril 2025, según recibos no. 11711 al 11716.</t>
  </si>
  <si>
    <t>Ingreso por cobro de Naves, Energía Eléctrica, según recibo no. 11144 a nombre de PRADOS DEL CAMPO SRL.</t>
  </si>
  <si>
    <t xml:space="preserve">Ingreso por cobro de Naves, según recibo no. 11141 a nombre de APPROAMOLI. </t>
  </si>
  <si>
    <t>0189</t>
  </si>
  <si>
    <t xml:space="preserve">Ingreso por cobro de Naves, según recibo no. 11142 a nombre de APPROAMOLI. </t>
  </si>
  <si>
    <t>3436</t>
  </si>
  <si>
    <t>Ingreso por cobro de Energía Eléctrica, según recibo no. 11146  a nombre de AGRO SUPLIDORES DEL CIBAO HERMANOS ABREU CACERES.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</si>
</sst>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&quot;$&quot;* #,##0.00_-;\-&quot;$&quot;* #,##0.00_-;_-&quot;$&quot;* &quot;-&quot;??_-;_-@_-"/>
    <numFmt numFmtId="167" formatCode="dd/mm/yyyy;@"/>
    <numFmt numFmtId="168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4" fontId="6" fillId="0" borderId="0" xfId="0" applyNumberFormat="1" applyFont="1"/>
    <xf numFmtId="0" fontId="5" fillId="0" borderId="0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164" fontId="3" fillId="2" borderId="1" xfId="1" applyFont="1" applyFill="1" applyBorder="1" applyAlignment="1">
      <alignment horizontal="right"/>
    </xf>
    <xf numFmtId="0" fontId="3" fillId="2" borderId="2" xfId="0" applyFont="1" applyFill="1" applyBorder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/>
    <xf numFmtId="164" fontId="8" fillId="0" borderId="0" xfId="1" applyFont="1" applyAlignment="1">
      <alignment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2" fillId="0" borderId="0" xfId="1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164" fontId="5" fillId="0" borderId="0" xfId="1" applyFont="1"/>
    <xf numFmtId="164" fontId="0" fillId="0" borderId="0" xfId="0" applyNumberFormat="1"/>
    <xf numFmtId="0" fontId="12" fillId="0" borderId="0" xfId="0" applyFont="1"/>
    <xf numFmtId="0" fontId="3" fillId="2" borderId="1" xfId="0" applyFont="1" applyFill="1" applyBorder="1" applyAlignment="1">
      <alignment horizontal="center"/>
    </xf>
    <xf numFmtId="43" fontId="4" fillId="2" borderId="1" xfId="3" applyFont="1" applyFill="1" applyBorder="1" applyAlignment="1">
      <alignment horizontal="right"/>
    </xf>
    <xf numFmtId="43" fontId="4" fillId="0" borderId="1" xfId="3" applyFont="1" applyFill="1" applyBorder="1" applyAlignment="1">
      <alignment horizontal="right"/>
    </xf>
    <xf numFmtId="168" fontId="0" fillId="0" borderId="0" xfId="0" applyNumberFormat="1"/>
    <xf numFmtId="164" fontId="8" fillId="0" borderId="0" xfId="0" applyNumberFormat="1" applyFont="1" applyAlignment="1">
      <alignment horizontal="left" vertical="top"/>
    </xf>
    <xf numFmtId="167" fontId="5" fillId="0" borderId="1" xfId="0" applyNumberFormat="1" applyFont="1" applyBorder="1"/>
    <xf numFmtId="49" fontId="6" fillId="0" borderId="1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3" fontId="6" fillId="0" borderId="1" xfId="3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164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2" applyFont="1" applyAlignment="1">
      <alignment horizontal="center"/>
    </xf>
    <xf numFmtId="167" fontId="3" fillId="2" borderId="1" xfId="0" applyNumberFormat="1" applyFont="1" applyFill="1" applyBorder="1" applyAlignment="1">
      <alignment horizontal="left"/>
    </xf>
    <xf numFmtId="164" fontId="3" fillId="2" borderId="1" xfId="1" applyFont="1" applyFill="1" applyBorder="1" applyAlignment="1">
      <alignment horizontal="right" vertical="center"/>
    </xf>
    <xf numFmtId="167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64" fontId="3" fillId="2" borderId="1" xfId="1" applyFont="1" applyFill="1" applyBorder="1" applyAlignment="1">
      <alignment horizontal="center"/>
    </xf>
    <xf numFmtId="167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3" applyFont="1" applyFill="1" applyBorder="1" applyAlignment="1">
      <alignment vertical="center" wrapText="1"/>
    </xf>
    <xf numFmtId="164" fontId="3" fillId="0" borderId="1" xfId="1" applyFont="1" applyFill="1" applyBorder="1" applyAlignment="1">
      <alignment horizontal="right"/>
    </xf>
    <xf numFmtId="167" fontId="5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3" fontId="5" fillId="3" borderId="1" xfId="3" applyFont="1" applyFill="1" applyBorder="1" applyAlignment="1">
      <alignment vertical="center" wrapText="1"/>
    </xf>
    <xf numFmtId="164" fontId="5" fillId="0" borderId="1" xfId="1" applyFont="1" applyFill="1" applyBorder="1" applyAlignment="1">
      <alignment vertical="center" wrapText="1"/>
    </xf>
    <xf numFmtId="167" fontId="0" fillId="0" borderId="0" xfId="0" applyNumberFormat="1"/>
    <xf numFmtId="0" fontId="0" fillId="0" borderId="0" xfId="0" applyAlignment="1">
      <alignment vertical="center"/>
    </xf>
    <xf numFmtId="0" fontId="3" fillId="2" borderId="4" xfId="0" applyFont="1" applyFill="1" applyBorder="1"/>
    <xf numFmtId="0" fontId="3" fillId="2" borderId="5" xfId="0" applyFont="1" applyFill="1" applyBorder="1"/>
    <xf numFmtId="164" fontId="3" fillId="2" borderId="5" xfId="1" applyFont="1" applyFill="1" applyBorder="1" applyAlignment="1">
      <alignment horizontal="right"/>
    </xf>
    <xf numFmtId="164" fontId="3" fillId="2" borderId="2" xfId="1" applyFont="1" applyFill="1" applyBorder="1" applyAlignment="1">
      <alignment horizontal="right"/>
    </xf>
    <xf numFmtId="167" fontId="3" fillId="2" borderId="1" xfId="0" applyNumberFormat="1" applyFont="1" applyFill="1" applyBorder="1" applyAlignment="1">
      <alignment horizontal="center"/>
    </xf>
    <xf numFmtId="167" fontId="6" fillId="0" borderId="1" xfId="0" applyNumberFormat="1" applyFont="1" applyBorder="1" applyAlignment="1">
      <alignment vertical="center" wrapText="1"/>
    </xf>
    <xf numFmtId="164" fontId="5" fillId="0" borderId="1" xfId="1" applyFont="1" applyBorder="1" applyAlignment="1">
      <alignment horizontal="right" vertical="center" wrapText="1"/>
    </xf>
    <xf numFmtId="164" fontId="5" fillId="0" borderId="1" xfId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164" fontId="5" fillId="3" borderId="1" xfId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12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/>
    <xf numFmtId="0" fontId="5" fillId="2" borderId="1" xfId="1" applyNumberFormat="1" applyFont="1" applyFill="1" applyBorder="1" applyAlignment="1">
      <alignment horizontal="center"/>
    </xf>
    <xf numFmtId="0" fontId="5" fillId="2" borderId="1" xfId="0" applyFont="1" applyFill="1" applyBorder="1"/>
    <xf numFmtId="0" fontId="3" fillId="2" borderId="1" xfId="0" applyFont="1" applyFill="1" applyBorder="1"/>
    <xf numFmtId="164" fontId="5" fillId="0" borderId="0" xfId="1" applyFont="1" applyAlignment="1">
      <alignment horizontal="right"/>
    </xf>
    <xf numFmtId="164" fontId="0" fillId="0" borderId="0" xfId="1" applyFont="1" applyAlignment="1">
      <alignment horizontal="right"/>
    </xf>
    <xf numFmtId="164" fontId="0" fillId="0" borderId="0" xfId="1" applyFont="1" applyFill="1" applyAlignment="1">
      <alignment horizontal="right"/>
    </xf>
    <xf numFmtId="164" fontId="0" fillId="0" borderId="0" xfId="1" applyFont="1"/>
    <xf numFmtId="167" fontId="2" fillId="0" borderId="0" xfId="0" applyNumberFormat="1" applyFont="1" applyAlignment="1">
      <alignment horizontal="left" vertical="top"/>
    </xf>
    <xf numFmtId="164" fontId="5" fillId="0" borderId="0" xfId="1" applyFont="1" applyAlignment="1">
      <alignment horizontal="right" vertical="top"/>
    </xf>
    <xf numFmtId="164" fontId="8" fillId="0" borderId="0" xfId="1" applyFont="1" applyFill="1" applyAlignment="1">
      <alignment horizontal="right" vertical="top"/>
    </xf>
    <xf numFmtId="43" fontId="8" fillId="0" borderId="0" xfId="0" applyNumberFormat="1" applyFont="1" applyAlignment="1">
      <alignment horizontal="left" vertical="top"/>
    </xf>
    <xf numFmtId="164" fontId="8" fillId="0" borderId="0" xfId="1" applyFont="1" applyAlignment="1">
      <alignment horizontal="right" vertical="top"/>
    </xf>
    <xf numFmtId="167" fontId="8" fillId="0" borderId="0" xfId="0" applyNumberFormat="1" applyFont="1" applyAlignment="1">
      <alignment horizontal="center"/>
    </xf>
    <xf numFmtId="164" fontId="8" fillId="0" borderId="0" xfId="1" applyFont="1" applyAlignment="1">
      <alignment horizontal="right"/>
    </xf>
    <xf numFmtId="167" fontId="0" fillId="0" borderId="0" xfId="0" applyNumberForma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3">
    <cellStyle name="Comma" xfId="1" builtinId="3"/>
    <cellStyle name="Currency" xfId="2" builtinId="4"/>
    <cellStyle name="Millares 2" xfId="3" xr:uid="{00000000-0005-0000-0000-000001000000}"/>
    <cellStyle name="Millares 2 2" xfId="10" xr:uid="{1D1F368C-783E-4234-8EFA-53778739C41D}"/>
    <cellStyle name="Millares 2 3" xfId="12" xr:uid="{BBE52FB2-F47C-4205-8C40-D929558530EA}"/>
    <cellStyle name="Millares 3" xfId="9" xr:uid="{35FFE410-2B30-49F6-813F-03821389EA3B}"/>
    <cellStyle name="Millares 4" xfId="6" xr:uid="{00000000-0005-0000-0000-000002000000}"/>
    <cellStyle name="Millares 4 2" xfId="11" xr:uid="{9BBDBF65-C1B6-4FC2-9F31-CC4EFBBD3A73}"/>
    <cellStyle name="Moneda 2" xfId="7" xr:uid="{00000000-0005-0000-0000-000004000000}"/>
    <cellStyle name="Normal" xfId="0" builtinId="0"/>
    <cellStyle name="Normal 2" xfId="4" xr:uid="{00000000-0005-0000-0000-000006000000}"/>
    <cellStyle name="Normal 2 2" xfId="8" xr:uid="{00000000-0005-0000-0000-000007000000}"/>
    <cellStyle name="Normal 3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67297</xdr:colOff>
      <xdr:row>4</xdr:row>
      <xdr:rowOff>130048</xdr:rowOff>
    </xdr:from>
    <xdr:to>
      <xdr:col>2</xdr:col>
      <xdr:colOff>950976</xdr:colOff>
      <xdr:row>7</xdr:row>
      <xdr:rowOff>139029</xdr:rowOff>
    </xdr:to>
    <xdr:pic>
      <xdr:nvPicPr>
        <xdr:cNvPr id="4" name="Imagen 2" descr="https://fbcdn-sphotos-g-a.akamaihd.net/hphotos-ak-xap1/v/t1.0-9/1385993_664944643539182_872320162_n.png?oh=97e95fc260192d65da59a5245a6129b4&amp;oe=54ABFADB&amp;__gda__=1425367384_f51e2de3ba617c3bf1f8c5bd8e6f8d0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59" r="11084"/>
        <a:stretch/>
      </xdr:blipFill>
      <xdr:spPr bwMode="auto">
        <a:xfrm>
          <a:off x="1952993" y="991616"/>
          <a:ext cx="883679" cy="7079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2149452</xdr:colOff>
      <xdr:row>0</xdr:row>
      <xdr:rowOff>49446</xdr:rowOff>
    </xdr:from>
    <xdr:to>
      <xdr:col>3</xdr:col>
      <xdr:colOff>2845139</xdr:colOff>
      <xdr:row>3</xdr:row>
      <xdr:rowOff>130726</xdr:rowOff>
    </xdr:to>
    <xdr:pic>
      <xdr:nvPicPr>
        <xdr:cNvPr id="5" name="4 Imagen" descr="Image result for escudo de republica 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452" y="49446"/>
          <a:ext cx="695687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189"/>
  <sheetViews>
    <sheetView tabSelected="1" view="pageBreakPreview" topLeftCell="A158" zoomScale="60" zoomScaleNormal="90" workbookViewId="0">
      <selection activeCell="E177" sqref="E177"/>
    </sheetView>
  </sheetViews>
  <sheetFormatPr defaultColWidth="11.42578125" defaultRowHeight="15" x14ac:dyDescent="0.25"/>
  <cols>
    <col min="1" max="1" width="14" bestFit="1" customWidth="1"/>
    <col min="2" max="2" width="15.28515625" bestFit="1" customWidth="1"/>
    <col min="3" max="3" width="38.28515625" customWidth="1"/>
    <col min="4" max="4" width="86.28515625" customWidth="1"/>
    <col min="5" max="5" width="11.140625" style="17" customWidth="1"/>
    <col min="6" max="6" width="14.85546875" bestFit="1" customWidth="1"/>
    <col min="7" max="7" width="17.28515625" bestFit="1" customWidth="1"/>
    <col min="8" max="8" width="18.28515625" bestFit="1" customWidth="1"/>
    <col min="10" max="10" width="14.42578125" bestFit="1" customWidth="1"/>
  </cols>
  <sheetData>
    <row r="4" spans="1:10" s="1" customFormat="1" ht="24" customHeight="1" x14ac:dyDescent="0.25">
      <c r="A4" s="47" t="s">
        <v>0</v>
      </c>
      <c r="B4" s="47"/>
      <c r="C4" s="47"/>
      <c r="D4" s="47"/>
      <c r="E4" s="47"/>
      <c r="F4" s="47"/>
      <c r="G4" s="47"/>
      <c r="H4" s="47"/>
    </row>
    <row r="5" spans="1:10" s="1" customFormat="1" ht="16.350000000000001" customHeight="1" x14ac:dyDescent="0.25">
      <c r="A5" s="47" t="s">
        <v>1</v>
      </c>
      <c r="B5" s="47"/>
      <c r="C5" s="47"/>
      <c r="D5" s="47"/>
      <c r="E5" s="47"/>
      <c r="F5" s="47"/>
      <c r="G5" s="47"/>
      <c r="H5" s="47"/>
    </row>
    <row r="6" spans="1:10" s="1" customFormat="1" ht="16.350000000000001" customHeight="1" x14ac:dyDescent="0.25">
      <c r="A6" s="42" t="s">
        <v>2</v>
      </c>
      <c r="B6" s="42"/>
      <c r="C6" s="42"/>
      <c r="D6" s="42"/>
      <c r="E6" s="42"/>
      <c r="F6" s="42"/>
      <c r="G6" s="42"/>
      <c r="H6" s="42"/>
    </row>
    <row r="7" spans="1:10" s="1" customFormat="1" ht="23.1" customHeight="1" x14ac:dyDescent="0.25">
      <c r="A7" s="42" t="s">
        <v>3</v>
      </c>
      <c r="B7" s="42"/>
      <c r="C7" s="42"/>
      <c r="D7" s="42"/>
      <c r="E7" s="42"/>
      <c r="F7" s="42"/>
      <c r="G7" s="42"/>
      <c r="H7" s="42"/>
    </row>
    <row r="8" spans="1:10" s="1" customFormat="1" ht="15.75" x14ac:dyDescent="0.25">
      <c r="A8" s="42" t="s">
        <v>18</v>
      </c>
      <c r="B8" s="42"/>
      <c r="C8" s="42"/>
      <c r="D8" s="42"/>
      <c r="E8" s="42"/>
      <c r="F8" s="42"/>
      <c r="G8" s="42"/>
      <c r="H8" s="42"/>
    </row>
    <row r="9" spans="1:10" s="1" customFormat="1" ht="15.75" x14ac:dyDescent="0.25">
      <c r="A9" s="42" t="s">
        <v>20</v>
      </c>
      <c r="B9" s="42"/>
      <c r="C9" s="42"/>
      <c r="D9" s="42"/>
      <c r="E9" s="42"/>
      <c r="F9" s="42"/>
      <c r="G9" s="42"/>
      <c r="H9" s="42"/>
    </row>
    <row r="10" spans="1:10" s="1" customFormat="1" ht="15.75" x14ac:dyDescent="0.25">
      <c r="A10" s="20"/>
      <c r="B10" s="20"/>
      <c r="C10" s="20"/>
      <c r="D10" s="20"/>
      <c r="E10" s="20"/>
      <c r="F10" s="20"/>
      <c r="G10" s="20"/>
      <c r="H10" s="20"/>
    </row>
    <row r="11" spans="1:10" s="2" customFormat="1" ht="14.45" customHeight="1" x14ac:dyDescent="0.25">
      <c r="A11" s="40" t="s">
        <v>4</v>
      </c>
      <c r="B11" s="40"/>
      <c r="C11" s="40"/>
      <c r="D11" s="40"/>
      <c r="E11" s="40"/>
      <c r="F11" s="40"/>
      <c r="G11" s="40"/>
      <c r="H11" s="40"/>
    </row>
    <row r="12" spans="1:10" s="2" customFormat="1" ht="14.45" customHeight="1" x14ac:dyDescent="0.25">
      <c r="A12" s="6"/>
      <c r="B12" s="6"/>
      <c r="C12" s="41" t="s">
        <v>6</v>
      </c>
      <c r="D12" s="41"/>
      <c r="E12" s="41"/>
      <c r="F12" s="41"/>
      <c r="G12" s="41"/>
      <c r="H12" s="25">
        <v>-140276.14000000001</v>
      </c>
    </row>
    <row r="13" spans="1:10" s="3" customFormat="1" ht="21" customHeight="1" x14ac:dyDescent="0.25">
      <c r="A13" s="24" t="s">
        <v>7</v>
      </c>
      <c r="B13" s="24" t="s">
        <v>5</v>
      </c>
      <c r="C13" s="24" t="s">
        <v>8</v>
      </c>
      <c r="D13" s="24" t="s">
        <v>9</v>
      </c>
      <c r="E13" s="24" t="s">
        <v>10</v>
      </c>
      <c r="F13" s="24" t="s">
        <v>11</v>
      </c>
      <c r="G13" s="24" t="s">
        <v>12</v>
      </c>
      <c r="H13" s="24" t="s">
        <v>13</v>
      </c>
    </row>
    <row r="14" spans="1:10" s="23" customFormat="1" ht="19.149999999999999" customHeight="1" x14ac:dyDescent="0.25">
      <c r="A14" s="29">
        <v>45777</v>
      </c>
      <c r="B14" s="30"/>
      <c r="C14" s="31" t="s">
        <v>15</v>
      </c>
      <c r="D14" s="32" t="s">
        <v>19</v>
      </c>
      <c r="E14" s="33"/>
      <c r="F14" s="32"/>
      <c r="G14" s="34">
        <v>175</v>
      </c>
      <c r="H14" s="26">
        <f>+H12-G14</f>
        <v>-140451.14000000001</v>
      </c>
    </row>
    <row r="15" spans="1:10" s="2" customFormat="1" ht="15.75" x14ac:dyDescent="0.25">
      <c r="A15" s="4"/>
      <c r="B15" s="5"/>
      <c r="D15" s="9" t="s">
        <v>14</v>
      </c>
      <c r="E15" s="18"/>
      <c r="F15" s="7"/>
      <c r="G15" s="7">
        <f>SUM(G14:G14)</f>
        <v>175</v>
      </c>
      <c r="H15" s="8"/>
      <c r="J15" s="21"/>
    </row>
    <row r="18" spans="1:10" x14ac:dyDescent="0.25">
      <c r="G18" s="27"/>
      <c r="H18" s="22"/>
      <c r="J18" s="27"/>
    </row>
    <row r="19" spans="1:10" s="12" customFormat="1" ht="15" customHeight="1" x14ac:dyDescent="0.25">
      <c r="A19" s="10"/>
      <c r="B19" s="10"/>
      <c r="C19" s="10"/>
      <c r="D19" s="11"/>
      <c r="E19" s="19"/>
      <c r="H19" s="28"/>
    </row>
    <row r="20" spans="1:10" s="12" customFormat="1" ht="16.5" x14ac:dyDescent="0.25">
      <c r="A20" s="40" t="s">
        <v>21</v>
      </c>
      <c r="B20" s="40"/>
      <c r="C20" s="40"/>
      <c r="D20" s="40"/>
      <c r="E20" s="40"/>
      <c r="F20" s="40"/>
      <c r="G20" s="40"/>
      <c r="H20" s="40"/>
    </row>
    <row r="21" spans="1:10" s="12" customFormat="1" ht="16.5" x14ac:dyDescent="0.25">
      <c r="A21" s="48"/>
      <c r="B21" s="35"/>
      <c r="C21" s="41" t="s">
        <v>6</v>
      </c>
      <c r="D21" s="41"/>
      <c r="E21" s="41"/>
      <c r="F21" s="41"/>
      <c r="G21" s="41"/>
      <c r="H21" s="49">
        <v>24619968.239999998</v>
      </c>
    </row>
    <row r="22" spans="1:10" s="12" customFormat="1" ht="31.5" x14ac:dyDescent="0.25">
      <c r="A22" s="50" t="s">
        <v>7</v>
      </c>
      <c r="B22" s="51" t="s">
        <v>22</v>
      </c>
      <c r="C22" s="52" t="s">
        <v>8</v>
      </c>
      <c r="D22" s="52" t="s">
        <v>9</v>
      </c>
      <c r="E22" s="53" t="s">
        <v>23</v>
      </c>
      <c r="F22" s="54" t="s">
        <v>24</v>
      </c>
      <c r="G22" s="24" t="s">
        <v>12</v>
      </c>
      <c r="H22" s="24" t="s">
        <v>13</v>
      </c>
    </row>
    <row r="23" spans="1:10" s="13" customFormat="1" ht="47.25" x14ac:dyDescent="0.25">
      <c r="A23" s="55">
        <v>45749</v>
      </c>
      <c r="B23" s="56" t="s">
        <v>25</v>
      </c>
      <c r="C23" s="57" t="s">
        <v>26</v>
      </c>
      <c r="D23" s="58" t="s">
        <v>27</v>
      </c>
      <c r="E23" s="59" t="s">
        <v>28</v>
      </c>
      <c r="F23" s="59"/>
      <c r="G23" s="60">
        <v>93300</v>
      </c>
      <c r="H23" s="61">
        <f>+H21+F23-G23</f>
        <v>24526668.239999998</v>
      </c>
    </row>
    <row r="24" spans="1:10" s="13" customFormat="1" ht="31.5" x14ac:dyDescent="0.25">
      <c r="A24" s="55">
        <v>45750</v>
      </c>
      <c r="B24" s="56" t="s">
        <v>29</v>
      </c>
      <c r="C24" s="57" t="s">
        <v>30</v>
      </c>
      <c r="D24" s="58" t="s">
        <v>31</v>
      </c>
      <c r="E24" s="59" t="s">
        <v>32</v>
      </c>
      <c r="F24" s="59"/>
      <c r="G24" s="60">
        <v>133386</v>
      </c>
      <c r="H24" s="61">
        <f>+H23+F24-G24</f>
        <v>24393282.239999998</v>
      </c>
    </row>
    <row r="25" spans="1:10" s="13" customFormat="1" ht="47.25" x14ac:dyDescent="0.25">
      <c r="A25" s="55">
        <v>45750</v>
      </c>
      <c r="B25" s="56" t="s">
        <v>33</v>
      </c>
      <c r="C25" s="57" t="s">
        <v>34</v>
      </c>
      <c r="D25" s="58" t="s">
        <v>35</v>
      </c>
      <c r="E25" s="59" t="s">
        <v>36</v>
      </c>
      <c r="F25" s="59"/>
      <c r="G25" s="60">
        <v>3480000</v>
      </c>
      <c r="H25" s="61">
        <f t="shared" ref="H25:H52" si="0">+H24+F25-G25</f>
        <v>20913282.239999998</v>
      </c>
    </row>
    <row r="26" spans="1:10" s="12" customFormat="1" ht="31.5" x14ac:dyDescent="0.25">
      <c r="A26" s="55">
        <v>45750</v>
      </c>
      <c r="B26" s="56" t="s">
        <v>37</v>
      </c>
      <c r="C26" s="57" t="s">
        <v>38</v>
      </c>
      <c r="D26" s="58" t="s">
        <v>39</v>
      </c>
      <c r="E26" s="59" t="s">
        <v>40</v>
      </c>
      <c r="F26" s="59"/>
      <c r="G26" s="60">
        <v>694501.98</v>
      </c>
      <c r="H26" s="61">
        <f t="shared" si="0"/>
        <v>20218780.259999998</v>
      </c>
    </row>
    <row r="27" spans="1:10" s="12" customFormat="1" ht="47.25" x14ac:dyDescent="0.25">
      <c r="A27" s="55">
        <v>45750</v>
      </c>
      <c r="B27" s="56" t="s">
        <v>41</v>
      </c>
      <c r="C27" s="57" t="s">
        <v>42</v>
      </c>
      <c r="D27" s="58" t="s">
        <v>43</v>
      </c>
      <c r="E27" s="59" t="s">
        <v>44</v>
      </c>
      <c r="F27" s="59"/>
      <c r="G27" s="60">
        <v>359621.58</v>
      </c>
      <c r="H27" s="61">
        <f t="shared" si="0"/>
        <v>19859158.68</v>
      </c>
    </row>
    <row r="28" spans="1:10" s="12" customFormat="1" ht="47.25" x14ac:dyDescent="0.25">
      <c r="A28" s="55">
        <v>45750</v>
      </c>
      <c r="B28" s="56" t="s">
        <v>45</v>
      </c>
      <c r="C28" s="57" t="s">
        <v>46</v>
      </c>
      <c r="D28" s="58" t="s">
        <v>47</v>
      </c>
      <c r="E28" s="59" t="s">
        <v>48</v>
      </c>
      <c r="F28" s="59"/>
      <c r="G28" s="60">
        <v>194000</v>
      </c>
      <c r="H28" s="61">
        <f t="shared" si="0"/>
        <v>19665158.68</v>
      </c>
    </row>
    <row r="29" spans="1:10" s="12" customFormat="1" ht="47.25" x14ac:dyDescent="0.25">
      <c r="A29" s="55">
        <v>45751</v>
      </c>
      <c r="B29" s="56" t="s">
        <v>49</v>
      </c>
      <c r="C29" s="57" t="s">
        <v>50</v>
      </c>
      <c r="D29" s="58" t="s">
        <v>51</v>
      </c>
      <c r="E29" s="59" t="s">
        <v>52</v>
      </c>
      <c r="F29" s="59"/>
      <c r="G29" s="60">
        <v>89742.23</v>
      </c>
      <c r="H29" s="61">
        <f t="shared" si="0"/>
        <v>19575416.449999999</v>
      </c>
    </row>
    <row r="30" spans="1:10" ht="31.5" x14ac:dyDescent="0.25">
      <c r="A30" s="55">
        <v>45751</v>
      </c>
      <c r="B30" s="56" t="s">
        <v>53</v>
      </c>
      <c r="C30" s="57" t="s">
        <v>54</v>
      </c>
      <c r="D30" s="58" t="s">
        <v>55</v>
      </c>
      <c r="E30" s="59" t="s">
        <v>52</v>
      </c>
      <c r="F30" s="59"/>
      <c r="G30" s="60">
        <v>26527.8</v>
      </c>
      <c r="H30" s="61">
        <f t="shared" si="0"/>
        <v>19548888.649999999</v>
      </c>
    </row>
    <row r="31" spans="1:10" ht="31.5" x14ac:dyDescent="0.25">
      <c r="A31" s="55">
        <v>45751</v>
      </c>
      <c r="B31" s="56" t="s">
        <v>56</v>
      </c>
      <c r="C31" s="57" t="s">
        <v>57</v>
      </c>
      <c r="D31" s="58" t="s">
        <v>58</v>
      </c>
      <c r="E31" s="59" t="s">
        <v>40</v>
      </c>
      <c r="F31" s="59"/>
      <c r="G31" s="60">
        <v>217120</v>
      </c>
      <c r="H31" s="61">
        <f t="shared" si="0"/>
        <v>19331768.649999999</v>
      </c>
    </row>
    <row r="32" spans="1:10" ht="47.25" x14ac:dyDescent="0.25">
      <c r="A32" s="55">
        <v>45754</v>
      </c>
      <c r="B32" s="56" t="s">
        <v>59</v>
      </c>
      <c r="C32" s="57" t="s">
        <v>50</v>
      </c>
      <c r="D32" s="58" t="s">
        <v>60</v>
      </c>
      <c r="E32" s="59" t="s">
        <v>52</v>
      </c>
      <c r="F32" s="59"/>
      <c r="G32" s="60">
        <v>83293.929999999993</v>
      </c>
      <c r="H32" s="61">
        <f t="shared" si="0"/>
        <v>19248474.719999999</v>
      </c>
    </row>
    <row r="33" spans="1:8" ht="31.5" x14ac:dyDescent="0.25">
      <c r="A33" s="55">
        <v>45754</v>
      </c>
      <c r="B33" s="56" t="s">
        <v>61</v>
      </c>
      <c r="C33" s="57" t="s">
        <v>62</v>
      </c>
      <c r="D33" s="58" t="s">
        <v>63</v>
      </c>
      <c r="E33" s="59" t="s">
        <v>64</v>
      </c>
      <c r="F33" s="59"/>
      <c r="G33" s="60">
        <v>288333</v>
      </c>
      <c r="H33" s="61">
        <f t="shared" si="0"/>
        <v>18960141.719999999</v>
      </c>
    </row>
    <row r="34" spans="1:8" ht="31.5" x14ac:dyDescent="0.25">
      <c r="A34" s="55">
        <v>45756</v>
      </c>
      <c r="B34" s="56" t="s">
        <v>65</v>
      </c>
      <c r="C34" s="57" t="s">
        <v>66</v>
      </c>
      <c r="D34" s="58" t="s">
        <v>67</v>
      </c>
      <c r="E34" s="59" t="s">
        <v>68</v>
      </c>
      <c r="F34" s="59"/>
      <c r="G34" s="60">
        <v>78141.64</v>
      </c>
      <c r="H34" s="61">
        <f t="shared" si="0"/>
        <v>18882000.079999998</v>
      </c>
    </row>
    <row r="35" spans="1:8" ht="31.5" x14ac:dyDescent="0.25">
      <c r="A35" s="55">
        <v>45756</v>
      </c>
      <c r="B35" s="56" t="s">
        <v>69</v>
      </c>
      <c r="C35" s="57" t="s">
        <v>70</v>
      </c>
      <c r="D35" s="58" t="s">
        <v>71</v>
      </c>
      <c r="E35" s="59" t="s">
        <v>72</v>
      </c>
      <c r="F35" s="59"/>
      <c r="G35" s="60">
        <v>111954.8</v>
      </c>
      <c r="H35" s="61">
        <f t="shared" si="0"/>
        <v>18770045.279999997</v>
      </c>
    </row>
    <row r="36" spans="1:8" ht="31.5" x14ac:dyDescent="0.25">
      <c r="A36" s="55">
        <v>45756</v>
      </c>
      <c r="B36" s="56" t="s">
        <v>73</v>
      </c>
      <c r="C36" s="57" t="s">
        <v>74</v>
      </c>
      <c r="D36" s="58" t="s">
        <v>75</v>
      </c>
      <c r="E36" s="59" t="s">
        <v>76</v>
      </c>
      <c r="F36" s="59"/>
      <c r="G36" s="60">
        <v>251468.04</v>
      </c>
      <c r="H36" s="61">
        <f t="shared" si="0"/>
        <v>18518577.239999998</v>
      </c>
    </row>
    <row r="37" spans="1:8" ht="31.5" x14ac:dyDescent="0.25">
      <c r="A37" s="62">
        <v>45761</v>
      </c>
      <c r="B37" s="63" t="s">
        <v>77</v>
      </c>
      <c r="C37" s="57" t="s">
        <v>78</v>
      </c>
      <c r="D37" s="58" t="s">
        <v>79</v>
      </c>
      <c r="E37" s="64"/>
      <c r="F37" s="65">
        <v>13115153.85</v>
      </c>
      <c r="G37" s="66"/>
      <c r="H37" s="61">
        <f t="shared" si="0"/>
        <v>31633731.089999996</v>
      </c>
    </row>
    <row r="38" spans="1:8" ht="47.25" x14ac:dyDescent="0.25">
      <c r="A38" s="55">
        <v>45761</v>
      </c>
      <c r="B38" s="56" t="s">
        <v>80</v>
      </c>
      <c r="C38" s="57" t="s">
        <v>81</v>
      </c>
      <c r="D38" s="58" t="s">
        <v>82</v>
      </c>
      <c r="E38" s="59" t="s">
        <v>83</v>
      </c>
      <c r="F38" s="59"/>
      <c r="G38" s="60">
        <v>248146.02</v>
      </c>
      <c r="H38" s="61">
        <f t="shared" si="0"/>
        <v>31385585.069999997</v>
      </c>
    </row>
    <row r="39" spans="1:8" ht="31.5" x14ac:dyDescent="0.25">
      <c r="A39" s="55">
        <v>45761</v>
      </c>
      <c r="B39" s="56" t="s">
        <v>84</v>
      </c>
      <c r="C39" s="57" t="s">
        <v>62</v>
      </c>
      <c r="D39" s="58" t="s">
        <v>85</v>
      </c>
      <c r="E39" s="59" t="s">
        <v>64</v>
      </c>
      <c r="F39" s="59"/>
      <c r="G39" s="60">
        <v>360283.5</v>
      </c>
      <c r="H39" s="61">
        <f t="shared" si="0"/>
        <v>31025301.569999997</v>
      </c>
    </row>
    <row r="40" spans="1:8" ht="47.25" x14ac:dyDescent="0.25">
      <c r="A40" s="55">
        <v>45762</v>
      </c>
      <c r="B40" s="56" t="s">
        <v>86</v>
      </c>
      <c r="C40" s="57" t="s">
        <v>87</v>
      </c>
      <c r="D40" s="58" t="s">
        <v>88</v>
      </c>
      <c r="E40" s="59" t="s">
        <v>40</v>
      </c>
      <c r="F40" s="59"/>
      <c r="G40" s="60">
        <v>39884</v>
      </c>
      <c r="H40" s="61">
        <f t="shared" si="0"/>
        <v>30985417.569999997</v>
      </c>
    </row>
    <row r="41" spans="1:8" ht="31.5" x14ac:dyDescent="0.25">
      <c r="A41" s="55">
        <v>45762</v>
      </c>
      <c r="B41" s="56" t="s">
        <v>89</v>
      </c>
      <c r="C41" s="57" t="s">
        <v>90</v>
      </c>
      <c r="D41" s="58" t="s">
        <v>91</v>
      </c>
      <c r="E41" s="59" t="s">
        <v>92</v>
      </c>
      <c r="F41" s="59"/>
      <c r="G41" s="60">
        <v>117410</v>
      </c>
      <c r="H41" s="61">
        <f t="shared" si="0"/>
        <v>30868007.569999997</v>
      </c>
    </row>
    <row r="42" spans="1:8" ht="31.5" x14ac:dyDescent="0.25">
      <c r="A42" s="55">
        <v>45768</v>
      </c>
      <c r="B42" s="56" t="s">
        <v>93</v>
      </c>
      <c r="C42" s="57" t="s">
        <v>94</v>
      </c>
      <c r="D42" s="58" t="s">
        <v>95</v>
      </c>
      <c r="E42" s="59" t="s">
        <v>40</v>
      </c>
      <c r="F42" s="59"/>
      <c r="G42" s="60">
        <v>29134.03</v>
      </c>
      <c r="H42" s="61">
        <f t="shared" si="0"/>
        <v>30838873.539999995</v>
      </c>
    </row>
    <row r="43" spans="1:8" ht="31.5" x14ac:dyDescent="0.25">
      <c r="A43" s="55">
        <v>45768</v>
      </c>
      <c r="B43" s="56" t="s">
        <v>96</v>
      </c>
      <c r="C43" s="57" t="s">
        <v>97</v>
      </c>
      <c r="D43" s="58" t="s">
        <v>98</v>
      </c>
      <c r="E43" s="59" t="s">
        <v>99</v>
      </c>
      <c r="F43" s="59"/>
      <c r="G43" s="60">
        <v>77807.149999999994</v>
      </c>
      <c r="H43" s="61">
        <f t="shared" si="0"/>
        <v>30761066.389999997</v>
      </c>
    </row>
    <row r="44" spans="1:8" ht="31.5" x14ac:dyDescent="0.25">
      <c r="A44" s="55">
        <v>45768</v>
      </c>
      <c r="B44" s="56" t="s">
        <v>100</v>
      </c>
      <c r="C44" s="57" t="s">
        <v>101</v>
      </c>
      <c r="D44" s="58" t="s">
        <v>102</v>
      </c>
      <c r="E44" s="59" t="s">
        <v>103</v>
      </c>
      <c r="F44" s="59"/>
      <c r="G44" s="60">
        <v>209662.4</v>
      </c>
      <c r="H44" s="61">
        <f t="shared" si="0"/>
        <v>30551403.989999998</v>
      </c>
    </row>
    <row r="45" spans="1:8" ht="31.5" x14ac:dyDescent="0.25">
      <c r="A45" s="55">
        <v>45768</v>
      </c>
      <c r="B45" s="56" t="s">
        <v>104</v>
      </c>
      <c r="C45" s="57" t="s">
        <v>94</v>
      </c>
      <c r="D45" s="58" t="s">
        <v>105</v>
      </c>
      <c r="E45" s="59" t="s">
        <v>106</v>
      </c>
      <c r="F45" s="59"/>
      <c r="G45" s="60">
        <v>58719.16</v>
      </c>
      <c r="H45" s="61">
        <f t="shared" si="0"/>
        <v>30492684.829999998</v>
      </c>
    </row>
    <row r="46" spans="1:8" ht="47.25" x14ac:dyDescent="0.25">
      <c r="A46" s="55">
        <v>45768</v>
      </c>
      <c r="B46" s="56" t="s">
        <v>107</v>
      </c>
      <c r="C46" s="57" t="s">
        <v>94</v>
      </c>
      <c r="D46" s="58" t="s">
        <v>108</v>
      </c>
      <c r="E46" s="59" t="s">
        <v>40</v>
      </c>
      <c r="F46" s="59"/>
      <c r="G46" s="60">
        <v>20967.66</v>
      </c>
      <c r="H46" s="61">
        <f t="shared" si="0"/>
        <v>30471717.169999998</v>
      </c>
    </row>
    <row r="47" spans="1:8" ht="15.75" x14ac:dyDescent="0.25">
      <c r="A47" s="55">
        <v>45769</v>
      </c>
      <c r="B47" s="56" t="s">
        <v>109</v>
      </c>
      <c r="C47" s="57" t="s">
        <v>110</v>
      </c>
      <c r="D47" s="58" t="s">
        <v>111</v>
      </c>
      <c r="E47" s="59" t="s">
        <v>112</v>
      </c>
      <c r="F47" s="59"/>
      <c r="G47" s="60">
        <v>937600</v>
      </c>
      <c r="H47" s="61">
        <f t="shared" si="0"/>
        <v>29534117.169999998</v>
      </c>
    </row>
    <row r="48" spans="1:8" ht="31.5" x14ac:dyDescent="0.25">
      <c r="A48" s="55">
        <v>45769</v>
      </c>
      <c r="B48" s="56" t="s">
        <v>113</v>
      </c>
      <c r="C48" s="57" t="s">
        <v>114</v>
      </c>
      <c r="D48" s="58" t="s">
        <v>115</v>
      </c>
      <c r="E48" s="59" t="s">
        <v>116</v>
      </c>
      <c r="F48" s="59"/>
      <c r="G48" s="60">
        <v>9990313.25</v>
      </c>
      <c r="H48" s="61">
        <f t="shared" si="0"/>
        <v>19543803.919999998</v>
      </c>
    </row>
    <row r="49" spans="1:8" ht="31.5" x14ac:dyDescent="0.25">
      <c r="A49" s="62">
        <v>45771</v>
      </c>
      <c r="B49" s="56" t="s">
        <v>117</v>
      </c>
      <c r="C49" s="57" t="s">
        <v>78</v>
      </c>
      <c r="D49" s="58" t="s">
        <v>118</v>
      </c>
      <c r="E49" s="59"/>
      <c r="F49" s="65">
        <v>600000</v>
      </c>
      <c r="G49" s="67"/>
      <c r="H49" s="61">
        <f t="shared" si="0"/>
        <v>20143803.919999998</v>
      </c>
    </row>
    <row r="50" spans="1:8" ht="47.25" x14ac:dyDescent="0.25">
      <c r="A50" s="55">
        <v>45772</v>
      </c>
      <c r="B50" s="56" t="s">
        <v>119</v>
      </c>
      <c r="C50" s="57" t="s">
        <v>81</v>
      </c>
      <c r="D50" s="58" t="s">
        <v>120</v>
      </c>
      <c r="E50" s="59" t="s">
        <v>121</v>
      </c>
      <c r="F50" s="59"/>
      <c r="G50" s="60">
        <v>111377.59</v>
      </c>
      <c r="H50" s="61">
        <f t="shared" si="0"/>
        <v>20032426.329999998</v>
      </c>
    </row>
    <row r="51" spans="1:8" ht="31.5" x14ac:dyDescent="0.25">
      <c r="A51" s="62">
        <v>45775</v>
      </c>
      <c r="B51" s="63" t="s">
        <v>122</v>
      </c>
      <c r="C51" s="57" t="s">
        <v>78</v>
      </c>
      <c r="D51" s="58" t="s">
        <v>123</v>
      </c>
      <c r="E51" s="64"/>
      <c r="F51" s="65">
        <v>934321.53</v>
      </c>
      <c r="G51" s="66"/>
      <c r="H51" s="61">
        <f t="shared" si="0"/>
        <v>20966747.859999999</v>
      </c>
    </row>
    <row r="52" spans="1:8" ht="31.5" x14ac:dyDescent="0.25">
      <c r="A52" s="55">
        <v>45775</v>
      </c>
      <c r="B52" s="56" t="s">
        <v>124</v>
      </c>
      <c r="C52" s="57" t="s">
        <v>125</v>
      </c>
      <c r="D52" s="58" t="s">
        <v>126</v>
      </c>
      <c r="E52" s="59" t="s">
        <v>127</v>
      </c>
      <c r="F52" s="59"/>
      <c r="G52" s="60">
        <v>408150.64</v>
      </c>
      <c r="H52" s="61">
        <f t="shared" si="0"/>
        <v>20558597.219999999</v>
      </c>
    </row>
    <row r="53" spans="1:8" ht="31.5" x14ac:dyDescent="0.25">
      <c r="A53" s="55">
        <v>45775</v>
      </c>
      <c r="B53" s="56" t="s">
        <v>128</v>
      </c>
      <c r="C53" s="57" t="s">
        <v>129</v>
      </c>
      <c r="D53" s="58" t="s">
        <v>130</v>
      </c>
      <c r="E53" s="59" t="s">
        <v>131</v>
      </c>
      <c r="F53" s="59"/>
      <c r="G53" s="60">
        <v>7695371.2000000002</v>
      </c>
      <c r="H53" s="61">
        <f>+H52+F53-G53</f>
        <v>12863226.02</v>
      </c>
    </row>
    <row r="54" spans="1:8" ht="15.75" x14ac:dyDescent="0.25">
      <c r="A54" s="68"/>
      <c r="C54" s="69"/>
      <c r="D54" s="70" t="s">
        <v>132</v>
      </c>
      <c r="E54" s="71"/>
      <c r="F54" s="72">
        <f>SUM(F23:F53)</f>
        <v>14649475.379999999</v>
      </c>
      <c r="G54" s="72">
        <f>SUM(G23:G53)</f>
        <v>26406217.600000001</v>
      </c>
      <c r="H54" s="73"/>
    </row>
    <row r="64" spans="1:8" ht="15.75" x14ac:dyDescent="0.25">
      <c r="A64" s="40" t="s">
        <v>133</v>
      </c>
      <c r="B64" s="40"/>
      <c r="C64" s="40"/>
      <c r="D64" s="40"/>
      <c r="E64" s="40"/>
      <c r="F64" s="40"/>
      <c r="G64" s="40"/>
      <c r="H64" s="40"/>
    </row>
    <row r="65" spans="1:8" ht="15.75" x14ac:dyDescent="0.25">
      <c r="A65" s="48"/>
      <c r="B65" s="35"/>
      <c r="C65" s="41" t="s">
        <v>6</v>
      </c>
      <c r="D65" s="41"/>
      <c r="E65" s="41"/>
      <c r="F65" s="41"/>
      <c r="G65" s="41"/>
      <c r="H65" s="49">
        <v>60461712.889999993</v>
      </c>
    </row>
    <row r="66" spans="1:8" ht="31.5" x14ac:dyDescent="0.25">
      <c r="A66" s="74" t="s">
        <v>7</v>
      </c>
      <c r="B66" s="53" t="s">
        <v>22</v>
      </c>
      <c r="C66" s="24" t="s">
        <v>8</v>
      </c>
      <c r="D66" s="24" t="s">
        <v>9</v>
      </c>
      <c r="E66" s="53" t="s">
        <v>23</v>
      </c>
      <c r="F66" s="8" t="s">
        <v>24</v>
      </c>
      <c r="G66" s="8" t="s">
        <v>12</v>
      </c>
      <c r="H66" s="24" t="s">
        <v>13</v>
      </c>
    </row>
    <row r="67" spans="1:8" ht="31.5" x14ac:dyDescent="0.25">
      <c r="A67" s="75">
        <v>45748</v>
      </c>
      <c r="B67" s="56" t="s">
        <v>134</v>
      </c>
      <c r="C67" s="57" t="s">
        <v>135</v>
      </c>
      <c r="D67" s="58" t="s">
        <v>136</v>
      </c>
      <c r="E67" s="59"/>
      <c r="F67" s="76">
        <v>124919.2</v>
      </c>
      <c r="G67" s="77"/>
      <c r="H67" s="78">
        <f>+H65+F67-G67</f>
        <v>60586632.089999996</v>
      </c>
    </row>
    <row r="68" spans="1:8" ht="31.5" x14ac:dyDescent="0.25">
      <c r="A68" s="62">
        <v>45748</v>
      </c>
      <c r="B68" s="63" t="s">
        <v>137</v>
      </c>
      <c r="C68" s="79" t="s">
        <v>135</v>
      </c>
      <c r="D68" s="80" t="s">
        <v>138</v>
      </c>
      <c r="E68" s="64"/>
      <c r="F68" s="81">
        <v>23600</v>
      </c>
      <c r="G68" s="81"/>
      <c r="H68" s="78">
        <f t="shared" ref="H68:H131" si="1">+H67+F68-G68</f>
        <v>60610232.089999996</v>
      </c>
    </row>
    <row r="69" spans="1:8" ht="31.5" x14ac:dyDescent="0.25">
      <c r="A69" s="62">
        <v>45748</v>
      </c>
      <c r="B69" s="63" t="s">
        <v>139</v>
      </c>
      <c r="C69" s="79" t="s">
        <v>140</v>
      </c>
      <c r="D69" s="80" t="s">
        <v>141</v>
      </c>
      <c r="E69" s="82"/>
      <c r="F69" s="81">
        <v>18236.57</v>
      </c>
      <c r="G69" s="81"/>
      <c r="H69" s="78">
        <f t="shared" si="1"/>
        <v>60628468.659999996</v>
      </c>
    </row>
    <row r="70" spans="1:8" ht="31.5" x14ac:dyDescent="0.25">
      <c r="A70" s="75">
        <v>45748</v>
      </c>
      <c r="B70" s="83" t="s">
        <v>142</v>
      </c>
      <c r="C70" s="84" t="s">
        <v>140</v>
      </c>
      <c r="D70" s="85" t="s">
        <v>143</v>
      </c>
      <c r="E70" s="85"/>
      <c r="F70" s="77">
        <v>11800</v>
      </c>
      <c r="G70" s="86"/>
      <c r="H70" s="78">
        <f t="shared" si="1"/>
        <v>60640268.659999996</v>
      </c>
    </row>
    <row r="71" spans="1:8" ht="31.5" x14ac:dyDescent="0.25">
      <c r="A71" s="75">
        <v>45748</v>
      </c>
      <c r="B71" s="83" t="s">
        <v>144</v>
      </c>
      <c r="C71" s="84" t="s">
        <v>78</v>
      </c>
      <c r="D71" s="85" t="s">
        <v>145</v>
      </c>
      <c r="E71" s="85"/>
      <c r="F71" s="77">
        <v>29830</v>
      </c>
      <c r="G71" s="86"/>
      <c r="H71" s="78">
        <f t="shared" si="1"/>
        <v>60670098.659999996</v>
      </c>
    </row>
    <row r="72" spans="1:8" ht="31.5" x14ac:dyDescent="0.25">
      <c r="A72" s="75">
        <v>45748</v>
      </c>
      <c r="B72" s="56" t="s">
        <v>146</v>
      </c>
      <c r="C72" s="57" t="s">
        <v>78</v>
      </c>
      <c r="D72" s="58" t="s">
        <v>147</v>
      </c>
      <c r="E72" s="59"/>
      <c r="F72" s="77">
        <v>23600</v>
      </c>
      <c r="G72" s="77"/>
      <c r="H72" s="78">
        <f t="shared" si="1"/>
        <v>60693698.659999996</v>
      </c>
    </row>
    <row r="73" spans="1:8" ht="31.5" x14ac:dyDescent="0.25">
      <c r="A73" s="75">
        <v>45748</v>
      </c>
      <c r="B73" s="83" t="s">
        <v>148</v>
      </c>
      <c r="C73" s="84" t="s">
        <v>149</v>
      </c>
      <c r="D73" s="85" t="s">
        <v>150</v>
      </c>
      <c r="E73" s="85"/>
      <c r="F73" s="77">
        <v>45720</v>
      </c>
      <c r="G73" s="77"/>
      <c r="H73" s="78">
        <f t="shared" si="1"/>
        <v>60739418.659999996</v>
      </c>
    </row>
    <row r="74" spans="1:8" ht="31.5" x14ac:dyDescent="0.25">
      <c r="A74" s="75">
        <v>45748</v>
      </c>
      <c r="B74" s="83" t="s">
        <v>151</v>
      </c>
      <c r="C74" s="84" t="s">
        <v>78</v>
      </c>
      <c r="D74" s="85" t="s">
        <v>152</v>
      </c>
      <c r="E74" s="85"/>
      <c r="F74" s="77">
        <v>23600</v>
      </c>
      <c r="G74" s="86"/>
      <c r="H74" s="78">
        <f t="shared" si="1"/>
        <v>60763018.659999996</v>
      </c>
    </row>
    <row r="75" spans="1:8" ht="31.5" x14ac:dyDescent="0.25">
      <c r="A75" s="55">
        <v>45749</v>
      </c>
      <c r="B75" s="56" t="s">
        <v>153</v>
      </c>
      <c r="C75" s="57" t="s">
        <v>50</v>
      </c>
      <c r="D75" s="58" t="s">
        <v>154</v>
      </c>
      <c r="E75" s="59" t="s">
        <v>52</v>
      </c>
      <c r="F75" s="59"/>
      <c r="G75" s="60">
        <v>12457.28</v>
      </c>
      <c r="H75" s="78">
        <f t="shared" si="1"/>
        <v>60750561.379999995</v>
      </c>
    </row>
    <row r="76" spans="1:8" ht="47.25" x14ac:dyDescent="0.25">
      <c r="A76" s="55">
        <v>45749</v>
      </c>
      <c r="B76" s="56" t="s">
        <v>155</v>
      </c>
      <c r="C76" s="57" t="s">
        <v>50</v>
      </c>
      <c r="D76" s="58" t="s">
        <v>156</v>
      </c>
      <c r="E76" s="87" t="s">
        <v>52</v>
      </c>
      <c r="F76" s="59"/>
      <c r="G76" s="60">
        <v>90279.24</v>
      </c>
      <c r="H76" s="78">
        <f t="shared" si="1"/>
        <v>60660282.139999993</v>
      </c>
    </row>
    <row r="77" spans="1:8" ht="31.5" x14ac:dyDescent="0.25">
      <c r="A77" s="55">
        <v>45749</v>
      </c>
      <c r="B77" s="56" t="s">
        <v>157</v>
      </c>
      <c r="C77" s="57" t="s">
        <v>30</v>
      </c>
      <c r="D77" s="58" t="s">
        <v>158</v>
      </c>
      <c r="E77" s="59" t="s">
        <v>32</v>
      </c>
      <c r="F77" s="59"/>
      <c r="G77" s="60">
        <v>133386</v>
      </c>
      <c r="H77" s="78">
        <f t="shared" si="1"/>
        <v>60526896.139999993</v>
      </c>
    </row>
    <row r="78" spans="1:8" ht="31.5" x14ac:dyDescent="0.25">
      <c r="A78" s="55">
        <v>45749</v>
      </c>
      <c r="B78" s="56" t="s">
        <v>159</v>
      </c>
      <c r="C78" s="57" t="s">
        <v>160</v>
      </c>
      <c r="D78" s="58" t="s">
        <v>161</v>
      </c>
      <c r="E78" s="87" t="s">
        <v>162</v>
      </c>
      <c r="F78" s="59"/>
      <c r="G78" s="60">
        <v>7866.67</v>
      </c>
      <c r="H78" s="78">
        <f t="shared" si="1"/>
        <v>60519029.469999991</v>
      </c>
    </row>
    <row r="79" spans="1:8" ht="31.5" x14ac:dyDescent="0.25">
      <c r="A79" s="55">
        <v>45749</v>
      </c>
      <c r="B79" s="56" t="s">
        <v>163</v>
      </c>
      <c r="C79" s="57" t="s">
        <v>74</v>
      </c>
      <c r="D79" s="58" t="s">
        <v>164</v>
      </c>
      <c r="E79" s="87" t="s">
        <v>165</v>
      </c>
      <c r="F79" s="59"/>
      <c r="G79" s="60">
        <v>149868.85999999999</v>
      </c>
      <c r="H79" s="78">
        <f t="shared" si="1"/>
        <v>60369160.609999992</v>
      </c>
    </row>
    <row r="80" spans="1:8" ht="47.25" x14ac:dyDescent="0.25">
      <c r="A80" s="55">
        <v>45749</v>
      </c>
      <c r="B80" s="56" t="s">
        <v>166</v>
      </c>
      <c r="C80" s="57" t="s">
        <v>50</v>
      </c>
      <c r="D80" s="58" t="s">
        <v>167</v>
      </c>
      <c r="E80" s="59" t="s">
        <v>52</v>
      </c>
      <c r="F80" s="59"/>
      <c r="G80" s="60">
        <v>80707.45</v>
      </c>
      <c r="H80" s="78">
        <f t="shared" si="1"/>
        <v>60288453.159999989</v>
      </c>
    </row>
    <row r="81" spans="1:8" ht="31.5" x14ac:dyDescent="0.25">
      <c r="A81" s="55">
        <v>45749</v>
      </c>
      <c r="B81" s="56" t="s">
        <v>168</v>
      </c>
      <c r="C81" s="57" t="s">
        <v>169</v>
      </c>
      <c r="D81" s="58" t="s">
        <v>170</v>
      </c>
      <c r="E81" s="59" t="s">
        <v>171</v>
      </c>
      <c r="F81" s="59"/>
      <c r="G81" s="60">
        <v>74022</v>
      </c>
      <c r="H81" s="78">
        <f t="shared" si="1"/>
        <v>60214431.159999989</v>
      </c>
    </row>
    <row r="82" spans="1:8" ht="31.5" x14ac:dyDescent="0.25">
      <c r="A82" s="55">
        <v>45749</v>
      </c>
      <c r="B82" s="56" t="s">
        <v>172</v>
      </c>
      <c r="C82" s="57" t="s">
        <v>173</v>
      </c>
      <c r="D82" s="58" t="s">
        <v>174</v>
      </c>
      <c r="E82" s="59" t="s">
        <v>175</v>
      </c>
      <c r="F82" s="59"/>
      <c r="G82" s="60">
        <v>6000</v>
      </c>
      <c r="H82" s="78">
        <f t="shared" si="1"/>
        <v>60208431.159999989</v>
      </c>
    </row>
    <row r="83" spans="1:8" ht="31.5" x14ac:dyDescent="0.25">
      <c r="A83" s="75">
        <v>45749</v>
      </c>
      <c r="B83" s="56" t="s">
        <v>176</v>
      </c>
      <c r="C83" s="57" t="s">
        <v>149</v>
      </c>
      <c r="D83" s="58" t="s">
        <v>177</v>
      </c>
      <c r="E83" s="59"/>
      <c r="F83" s="77">
        <v>50000</v>
      </c>
      <c r="G83" s="77"/>
      <c r="H83" s="78">
        <f t="shared" si="1"/>
        <v>60258431.159999989</v>
      </c>
    </row>
    <row r="84" spans="1:8" ht="31.5" x14ac:dyDescent="0.25">
      <c r="A84" s="75">
        <v>45749</v>
      </c>
      <c r="B84" s="83" t="s">
        <v>178</v>
      </c>
      <c r="C84" s="84" t="s">
        <v>149</v>
      </c>
      <c r="D84" s="85" t="s">
        <v>179</v>
      </c>
      <c r="E84" s="85"/>
      <c r="F84" s="77">
        <v>41800</v>
      </c>
      <c r="G84" s="86"/>
      <c r="H84" s="78">
        <f t="shared" si="1"/>
        <v>60300231.159999989</v>
      </c>
    </row>
    <row r="85" spans="1:8" ht="31.5" x14ac:dyDescent="0.25">
      <c r="A85" s="75">
        <v>45749</v>
      </c>
      <c r="B85" s="56" t="s">
        <v>180</v>
      </c>
      <c r="C85" s="57" t="s">
        <v>78</v>
      </c>
      <c r="D85" s="58" t="s">
        <v>181</v>
      </c>
      <c r="E85" s="59"/>
      <c r="F85" s="76">
        <v>59000</v>
      </c>
      <c r="G85" s="77"/>
      <c r="H85" s="78">
        <f t="shared" si="1"/>
        <v>60359231.159999989</v>
      </c>
    </row>
    <row r="86" spans="1:8" ht="31.5" x14ac:dyDescent="0.25">
      <c r="A86" s="75">
        <v>45749</v>
      </c>
      <c r="B86" s="83" t="s">
        <v>182</v>
      </c>
      <c r="C86" s="84" t="s">
        <v>78</v>
      </c>
      <c r="D86" s="85" t="s">
        <v>183</v>
      </c>
      <c r="E86" s="85"/>
      <c r="F86" s="77">
        <v>11800</v>
      </c>
      <c r="G86" s="77"/>
      <c r="H86" s="78">
        <f t="shared" si="1"/>
        <v>60371031.159999989</v>
      </c>
    </row>
    <row r="87" spans="1:8" ht="15.75" x14ac:dyDescent="0.25">
      <c r="A87" s="75">
        <v>45749</v>
      </c>
      <c r="B87" s="56" t="s">
        <v>184</v>
      </c>
      <c r="C87" s="57" t="s">
        <v>78</v>
      </c>
      <c r="D87" s="58" t="s">
        <v>185</v>
      </c>
      <c r="E87" s="59"/>
      <c r="F87" s="77">
        <v>11800</v>
      </c>
      <c r="G87" s="77"/>
      <c r="H87" s="78">
        <f t="shared" si="1"/>
        <v>60382831.159999989</v>
      </c>
    </row>
    <row r="88" spans="1:8" ht="31.5" x14ac:dyDescent="0.25">
      <c r="A88" s="75">
        <v>45749</v>
      </c>
      <c r="B88" s="83" t="s">
        <v>186</v>
      </c>
      <c r="C88" s="84" t="s">
        <v>78</v>
      </c>
      <c r="D88" s="85" t="s">
        <v>187</v>
      </c>
      <c r="E88" s="85"/>
      <c r="F88" s="77">
        <v>5800</v>
      </c>
      <c r="G88" s="77"/>
      <c r="H88" s="78">
        <f t="shared" si="1"/>
        <v>60388631.159999989</v>
      </c>
    </row>
    <row r="89" spans="1:8" ht="31.5" x14ac:dyDescent="0.25">
      <c r="A89" s="75">
        <v>45749</v>
      </c>
      <c r="B89" s="56" t="s">
        <v>188</v>
      </c>
      <c r="C89" s="57" t="s">
        <v>78</v>
      </c>
      <c r="D89" s="58" t="s">
        <v>189</v>
      </c>
      <c r="E89" s="59"/>
      <c r="F89" s="77">
        <v>3400</v>
      </c>
      <c r="G89" s="77"/>
      <c r="H89" s="78">
        <f t="shared" si="1"/>
        <v>60392031.159999989</v>
      </c>
    </row>
    <row r="90" spans="1:8" ht="31.5" x14ac:dyDescent="0.25">
      <c r="A90" s="55">
        <v>45750</v>
      </c>
      <c r="B90" s="56" t="s">
        <v>190</v>
      </c>
      <c r="C90" s="57" t="s">
        <v>169</v>
      </c>
      <c r="D90" s="58" t="s">
        <v>191</v>
      </c>
      <c r="E90" s="87" t="s">
        <v>171</v>
      </c>
      <c r="F90" s="59"/>
      <c r="G90" s="60">
        <v>74022</v>
      </c>
      <c r="H90" s="78">
        <f t="shared" si="1"/>
        <v>60318009.159999989</v>
      </c>
    </row>
    <row r="91" spans="1:8" ht="31.5" x14ac:dyDescent="0.25">
      <c r="A91" s="75">
        <v>45750</v>
      </c>
      <c r="B91" s="83" t="s">
        <v>192</v>
      </c>
      <c r="C91" s="84" t="s">
        <v>149</v>
      </c>
      <c r="D91" s="85" t="s">
        <v>193</v>
      </c>
      <c r="E91" s="85"/>
      <c r="F91" s="77">
        <v>87147</v>
      </c>
      <c r="G91" s="77"/>
      <c r="H91" s="78">
        <f t="shared" si="1"/>
        <v>60405156.159999989</v>
      </c>
    </row>
    <row r="92" spans="1:8" ht="31.5" x14ac:dyDescent="0.25">
      <c r="A92" s="62">
        <v>45750</v>
      </c>
      <c r="B92" s="63" t="s">
        <v>194</v>
      </c>
      <c r="C92" s="79" t="s">
        <v>78</v>
      </c>
      <c r="D92" s="80" t="s">
        <v>195</v>
      </c>
      <c r="E92" s="64"/>
      <c r="F92" s="81">
        <v>35400</v>
      </c>
      <c r="G92" s="81"/>
      <c r="H92" s="78">
        <f t="shared" si="1"/>
        <v>60440556.159999989</v>
      </c>
    </row>
    <row r="93" spans="1:8" ht="15.75" x14ac:dyDescent="0.25">
      <c r="A93" s="75">
        <v>45750</v>
      </c>
      <c r="B93" s="83" t="s">
        <v>196</v>
      </c>
      <c r="C93" s="84" t="s">
        <v>78</v>
      </c>
      <c r="D93" s="85" t="s">
        <v>197</v>
      </c>
      <c r="E93" s="85"/>
      <c r="F93" s="77">
        <v>11800.47</v>
      </c>
      <c r="G93" s="86"/>
      <c r="H93" s="78">
        <f t="shared" si="1"/>
        <v>60452356.629999988</v>
      </c>
    </row>
    <row r="94" spans="1:8" ht="31.5" x14ac:dyDescent="0.25">
      <c r="A94" s="75">
        <v>45750</v>
      </c>
      <c r="B94" s="83" t="s">
        <v>146</v>
      </c>
      <c r="C94" s="84" t="s">
        <v>149</v>
      </c>
      <c r="D94" s="85" t="s">
        <v>198</v>
      </c>
      <c r="E94" s="85"/>
      <c r="F94" s="77">
        <v>11260</v>
      </c>
      <c r="G94" s="86"/>
      <c r="H94" s="78">
        <f t="shared" si="1"/>
        <v>60463616.629999988</v>
      </c>
    </row>
    <row r="95" spans="1:8" ht="31.5" x14ac:dyDescent="0.25">
      <c r="A95" s="75">
        <v>45750</v>
      </c>
      <c r="B95" s="83" t="s">
        <v>199</v>
      </c>
      <c r="C95" s="84" t="s">
        <v>78</v>
      </c>
      <c r="D95" s="85" t="s">
        <v>200</v>
      </c>
      <c r="E95" s="85"/>
      <c r="F95" s="77">
        <v>23600</v>
      </c>
      <c r="G95" s="77"/>
      <c r="H95" s="78">
        <f t="shared" si="1"/>
        <v>60487216.629999988</v>
      </c>
    </row>
    <row r="96" spans="1:8" ht="63" x14ac:dyDescent="0.25">
      <c r="A96" s="75">
        <v>45751</v>
      </c>
      <c r="B96" s="83" t="s">
        <v>201</v>
      </c>
      <c r="C96" s="84" t="s">
        <v>149</v>
      </c>
      <c r="D96" s="85" t="s">
        <v>202</v>
      </c>
      <c r="E96" s="85"/>
      <c r="F96" s="77">
        <v>32535.599999999999</v>
      </c>
      <c r="G96" s="86"/>
      <c r="H96" s="78">
        <f t="shared" si="1"/>
        <v>60519752.229999989</v>
      </c>
    </row>
    <row r="97" spans="1:8" ht="15.75" x14ac:dyDescent="0.25">
      <c r="A97" s="75">
        <v>45751</v>
      </c>
      <c r="B97" s="83" t="s">
        <v>203</v>
      </c>
      <c r="C97" s="84" t="s">
        <v>78</v>
      </c>
      <c r="D97" s="85" t="s">
        <v>204</v>
      </c>
      <c r="E97" s="85"/>
      <c r="F97" s="77">
        <v>177000</v>
      </c>
      <c r="G97" s="76"/>
      <c r="H97" s="78">
        <f t="shared" si="1"/>
        <v>60696752.229999989</v>
      </c>
    </row>
    <row r="98" spans="1:8" ht="31.5" x14ac:dyDescent="0.25">
      <c r="A98" s="75">
        <v>45751</v>
      </c>
      <c r="B98" s="83" t="s">
        <v>205</v>
      </c>
      <c r="C98" s="84" t="s">
        <v>149</v>
      </c>
      <c r="D98" s="85" t="s">
        <v>206</v>
      </c>
      <c r="E98" s="85"/>
      <c r="F98" s="77">
        <v>27900</v>
      </c>
      <c r="G98" s="86"/>
      <c r="H98" s="78">
        <f t="shared" si="1"/>
        <v>60724652.229999989</v>
      </c>
    </row>
    <row r="99" spans="1:8" ht="31.5" x14ac:dyDescent="0.25">
      <c r="A99" s="75">
        <v>45751</v>
      </c>
      <c r="B99" s="56" t="s">
        <v>207</v>
      </c>
      <c r="C99" s="57" t="s">
        <v>78</v>
      </c>
      <c r="D99" s="58" t="s">
        <v>208</v>
      </c>
      <c r="E99" s="59"/>
      <c r="F99" s="77">
        <v>10000</v>
      </c>
      <c r="G99" s="77"/>
      <c r="H99" s="78">
        <f t="shared" si="1"/>
        <v>60734652.229999989</v>
      </c>
    </row>
    <row r="100" spans="1:8" ht="31.5" x14ac:dyDescent="0.25">
      <c r="A100" s="75">
        <v>45751</v>
      </c>
      <c r="B100" s="83" t="s">
        <v>209</v>
      </c>
      <c r="C100" s="84" t="s">
        <v>78</v>
      </c>
      <c r="D100" s="85" t="s">
        <v>210</v>
      </c>
      <c r="E100" s="85"/>
      <c r="F100" s="77">
        <v>11800</v>
      </c>
      <c r="G100" s="77"/>
      <c r="H100" s="78">
        <f t="shared" si="1"/>
        <v>60746452.229999989</v>
      </c>
    </row>
    <row r="101" spans="1:8" ht="31.5" x14ac:dyDescent="0.25">
      <c r="A101" s="75">
        <v>45751</v>
      </c>
      <c r="B101" s="56" t="s">
        <v>211</v>
      </c>
      <c r="C101" s="57" t="s">
        <v>78</v>
      </c>
      <c r="D101" s="58" t="s">
        <v>212</v>
      </c>
      <c r="E101" s="59"/>
      <c r="F101" s="77">
        <v>18735.59</v>
      </c>
      <c r="G101" s="77"/>
      <c r="H101" s="78">
        <f t="shared" si="1"/>
        <v>60765187.819999993</v>
      </c>
    </row>
    <row r="102" spans="1:8" ht="31.5" x14ac:dyDescent="0.25">
      <c r="A102" s="75">
        <v>45754</v>
      </c>
      <c r="B102" s="83" t="s">
        <v>213</v>
      </c>
      <c r="C102" s="84" t="s">
        <v>149</v>
      </c>
      <c r="D102" s="85" t="s">
        <v>214</v>
      </c>
      <c r="E102" s="85"/>
      <c r="F102" s="77">
        <v>11800</v>
      </c>
      <c r="G102" s="86"/>
      <c r="H102" s="78">
        <f t="shared" si="1"/>
        <v>60776987.819999993</v>
      </c>
    </row>
    <row r="103" spans="1:8" ht="31.5" x14ac:dyDescent="0.25">
      <c r="A103" s="75">
        <v>45754</v>
      </c>
      <c r="B103" s="83" t="s">
        <v>215</v>
      </c>
      <c r="C103" s="84" t="s">
        <v>78</v>
      </c>
      <c r="D103" s="85" t="s">
        <v>216</v>
      </c>
      <c r="E103" s="85"/>
      <c r="F103" s="77">
        <v>11800</v>
      </c>
      <c r="G103" s="76"/>
      <c r="H103" s="78">
        <f t="shared" si="1"/>
        <v>60788787.819999993</v>
      </c>
    </row>
    <row r="104" spans="1:8" ht="15.75" x14ac:dyDescent="0.25">
      <c r="A104" s="75">
        <v>45754</v>
      </c>
      <c r="B104" s="83" t="s">
        <v>217</v>
      </c>
      <c r="C104" s="84" t="s">
        <v>78</v>
      </c>
      <c r="D104" s="85" t="s">
        <v>218</v>
      </c>
      <c r="E104" s="85"/>
      <c r="F104" s="77">
        <v>47200</v>
      </c>
      <c r="G104" s="77"/>
      <c r="H104" s="78">
        <f t="shared" si="1"/>
        <v>60835987.819999993</v>
      </c>
    </row>
    <row r="105" spans="1:8" ht="31.5" x14ac:dyDescent="0.25">
      <c r="A105" s="75">
        <v>45755</v>
      </c>
      <c r="B105" s="83" t="s">
        <v>219</v>
      </c>
      <c r="C105" s="84" t="s">
        <v>149</v>
      </c>
      <c r="D105" s="85" t="s">
        <v>220</v>
      </c>
      <c r="E105" s="85"/>
      <c r="F105" s="77">
        <v>23600</v>
      </c>
      <c r="G105" s="76"/>
      <c r="H105" s="78">
        <f t="shared" si="1"/>
        <v>60859587.819999993</v>
      </c>
    </row>
    <row r="106" spans="1:8" ht="31.5" x14ac:dyDescent="0.25">
      <c r="A106" s="75">
        <v>45755</v>
      </c>
      <c r="B106" s="83" t="s">
        <v>221</v>
      </c>
      <c r="C106" s="84" t="s">
        <v>78</v>
      </c>
      <c r="D106" s="85" t="s">
        <v>222</v>
      </c>
      <c r="E106" s="85"/>
      <c r="F106" s="77">
        <v>70800</v>
      </c>
      <c r="G106" s="77"/>
      <c r="H106" s="78">
        <f t="shared" si="1"/>
        <v>60930387.819999993</v>
      </c>
    </row>
    <row r="107" spans="1:8" ht="31.5" x14ac:dyDescent="0.25">
      <c r="A107" s="75">
        <v>45755</v>
      </c>
      <c r="B107" s="88" t="s">
        <v>223</v>
      </c>
      <c r="C107" s="89" t="s">
        <v>149</v>
      </c>
      <c r="D107" s="85" t="s">
        <v>224</v>
      </c>
      <c r="E107" s="85"/>
      <c r="F107" s="77">
        <v>11800</v>
      </c>
      <c r="G107" s="86"/>
      <c r="H107" s="78">
        <f t="shared" si="1"/>
        <v>60942187.819999993</v>
      </c>
    </row>
    <row r="108" spans="1:8" ht="31.5" x14ac:dyDescent="0.25">
      <c r="A108" s="75">
        <v>45755</v>
      </c>
      <c r="B108" s="56" t="s">
        <v>225</v>
      </c>
      <c r="C108" s="57" t="s">
        <v>149</v>
      </c>
      <c r="D108" s="58" t="s">
        <v>226</v>
      </c>
      <c r="E108" s="59"/>
      <c r="F108" s="77">
        <v>4800</v>
      </c>
      <c r="G108" s="77"/>
      <c r="H108" s="78">
        <f t="shared" si="1"/>
        <v>60946987.819999993</v>
      </c>
    </row>
    <row r="109" spans="1:8" ht="31.5" x14ac:dyDescent="0.25">
      <c r="A109" s="75">
        <v>45755</v>
      </c>
      <c r="B109" s="88" t="s">
        <v>227</v>
      </c>
      <c r="C109" s="89" t="s">
        <v>149</v>
      </c>
      <c r="D109" s="85" t="s">
        <v>228</v>
      </c>
      <c r="E109" s="85"/>
      <c r="F109" s="77">
        <v>18236.57</v>
      </c>
      <c r="G109" s="86"/>
      <c r="H109" s="78">
        <f t="shared" si="1"/>
        <v>60965224.389999993</v>
      </c>
    </row>
    <row r="110" spans="1:8" ht="31.5" x14ac:dyDescent="0.25">
      <c r="A110" s="75">
        <v>45756</v>
      </c>
      <c r="B110" s="56" t="s">
        <v>229</v>
      </c>
      <c r="C110" s="57" t="s">
        <v>149</v>
      </c>
      <c r="D110" s="58" t="s">
        <v>230</v>
      </c>
      <c r="E110" s="59"/>
      <c r="F110" s="76">
        <v>25400</v>
      </c>
      <c r="G110" s="77"/>
      <c r="H110" s="78">
        <f t="shared" si="1"/>
        <v>60990624.389999993</v>
      </c>
    </row>
    <row r="111" spans="1:8" ht="31.5" x14ac:dyDescent="0.25">
      <c r="A111" s="55">
        <v>45757</v>
      </c>
      <c r="B111" s="56" t="s">
        <v>231</v>
      </c>
      <c r="C111" s="57" t="s">
        <v>30</v>
      </c>
      <c r="D111" s="58" t="s">
        <v>232</v>
      </c>
      <c r="E111" s="59" t="s">
        <v>32</v>
      </c>
      <c r="F111" s="59"/>
      <c r="G111" s="60">
        <v>160063.20000000001</v>
      </c>
      <c r="H111" s="78">
        <f t="shared" si="1"/>
        <v>60830561.18999999</v>
      </c>
    </row>
    <row r="112" spans="1:8" ht="31.5" x14ac:dyDescent="0.25">
      <c r="A112" s="75">
        <v>45757</v>
      </c>
      <c r="B112" s="83" t="s">
        <v>233</v>
      </c>
      <c r="C112" s="84" t="s">
        <v>78</v>
      </c>
      <c r="D112" s="85" t="s">
        <v>234</v>
      </c>
      <c r="E112" s="85"/>
      <c r="F112" s="77">
        <v>35400</v>
      </c>
      <c r="G112" s="77"/>
      <c r="H112" s="78">
        <f t="shared" si="1"/>
        <v>60865961.18999999</v>
      </c>
    </row>
    <row r="113" spans="1:8" ht="31.5" x14ac:dyDescent="0.25">
      <c r="A113" s="62">
        <v>45757</v>
      </c>
      <c r="B113" s="63" t="s">
        <v>235</v>
      </c>
      <c r="C113" s="79" t="s">
        <v>78</v>
      </c>
      <c r="D113" s="80" t="s">
        <v>236</v>
      </c>
      <c r="E113" s="64"/>
      <c r="F113" s="81">
        <v>40324.800000000003</v>
      </c>
      <c r="G113" s="81"/>
      <c r="H113" s="78">
        <f t="shared" si="1"/>
        <v>60906285.989999987</v>
      </c>
    </row>
    <row r="114" spans="1:8" ht="31.5" x14ac:dyDescent="0.25">
      <c r="A114" s="62">
        <v>45757</v>
      </c>
      <c r="B114" s="63" t="s">
        <v>237</v>
      </c>
      <c r="C114" s="79" t="s">
        <v>78</v>
      </c>
      <c r="D114" s="80" t="s">
        <v>238</v>
      </c>
      <c r="E114" s="90"/>
      <c r="F114" s="81">
        <v>42000</v>
      </c>
      <c r="G114" s="81"/>
      <c r="H114" s="78">
        <f t="shared" si="1"/>
        <v>60948285.989999987</v>
      </c>
    </row>
    <row r="115" spans="1:8" ht="31.5" x14ac:dyDescent="0.25">
      <c r="A115" s="75">
        <v>45757</v>
      </c>
      <c r="B115" s="83" t="s">
        <v>239</v>
      </c>
      <c r="C115" s="84" t="s">
        <v>78</v>
      </c>
      <c r="D115" s="85" t="s">
        <v>240</v>
      </c>
      <c r="E115" s="85"/>
      <c r="F115" s="77">
        <v>11800.43</v>
      </c>
      <c r="G115" s="86"/>
      <c r="H115" s="78">
        <f t="shared" si="1"/>
        <v>60960086.419999987</v>
      </c>
    </row>
    <row r="116" spans="1:8" ht="31.5" x14ac:dyDescent="0.25">
      <c r="A116" s="55">
        <v>45758</v>
      </c>
      <c r="B116" s="56" t="s">
        <v>241</v>
      </c>
      <c r="C116" s="57" t="s">
        <v>74</v>
      </c>
      <c r="D116" s="58" t="s">
        <v>242</v>
      </c>
      <c r="E116" s="59" t="s">
        <v>83</v>
      </c>
      <c r="F116" s="59"/>
      <c r="G116" s="60">
        <v>38350</v>
      </c>
      <c r="H116" s="78">
        <f t="shared" si="1"/>
        <v>60921736.419999987</v>
      </c>
    </row>
    <row r="117" spans="1:8" ht="31.5" x14ac:dyDescent="0.25">
      <c r="A117" s="55">
        <v>45758</v>
      </c>
      <c r="B117" s="56" t="s">
        <v>243</v>
      </c>
      <c r="C117" s="57" t="s">
        <v>244</v>
      </c>
      <c r="D117" s="58" t="s">
        <v>245</v>
      </c>
      <c r="E117" s="59" t="s">
        <v>246</v>
      </c>
      <c r="F117" s="59"/>
      <c r="G117" s="60">
        <v>20650</v>
      </c>
      <c r="H117" s="78">
        <f t="shared" si="1"/>
        <v>60901086.419999987</v>
      </c>
    </row>
    <row r="118" spans="1:8" ht="47.25" x14ac:dyDescent="0.25">
      <c r="A118" s="55">
        <v>45758</v>
      </c>
      <c r="B118" s="56" t="s">
        <v>247</v>
      </c>
      <c r="C118" s="57" t="s">
        <v>101</v>
      </c>
      <c r="D118" s="58" t="s">
        <v>248</v>
      </c>
      <c r="E118" s="59" t="s">
        <v>249</v>
      </c>
      <c r="F118" s="59"/>
      <c r="G118" s="60">
        <v>1594357</v>
      </c>
      <c r="H118" s="78">
        <f t="shared" si="1"/>
        <v>59306729.419999987</v>
      </c>
    </row>
    <row r="119" spans="1:8" ht="31.5" x14ac:dyDescent="0.25">
      <c r="A119" s="75">
        <v>45758</v>
      </c>
      <c r="B119" s="83" t="s">
        <v>250</v>
      </c>
      <c r="C119" s="84" t="s">
        <v>78</v>
      </c>
      <c r="D119" s="85" t="s">
        <v>251</v>
      </c>
      <c r="E119" s="85"/>
      <c r="F119" s="77">
        <v>47200</v>
      </c>
      <c r="G119" s="77"/>
      <c r="H119" s="78">
        <f t="shared" si="1"/>
        <v>59353929.419999987</v>
      </c>
    </row>
    <row r="120" spans="1:8" ht="31.5" x14ac:dyDescent="0.25">
      <c r="A120" s="75">
        <v>45758</v>
      </c>
      <c r="B120" s="83" t="s">
        <v>252</v>
      </c>
      <c r="C120" s="84" t="s">
        <v>149</v>
      </c>
      <c r="D120" s="85" t="s">
        <v>253</v>
      </c>
      <c r="E120" s="85"/>
      <c r="F120" s="77">
        <v>26300</v>
      </c>
      <c r="G120" s="86"/>
      <c r="H120" s="78">
        <f t="shared" si="1"/>
        <v>59380229.419999987</v>
      </c>
    </row>
    <row r="121" spans="1:8" ht="31.5" x14ac:dyDescent="0.25">
      <c r="A121" s="75">
        <v>45758</v>
      </c>
      <c r="B121" s="83" t="s">
        <v>254</v>
      </c>
      <c r="C121" s="84" t="s">
        <v>149</v>
      </c>
      <c r="D121" s="85" t="s">
        <v>255</v>
      </c>
      <c r="E121" s="85"/>
      <c r="F121" s="77">
        <v>76300</v>
      </c>
      <c r="G121" s="86"/>
      <c r="H121" s="78">
        <f t="shared" si="1"/>
        <v>59456529.419999987</v>
      </c>
    </row>
    <row r="122" spans="1:8" ht="31.5" x14ac:dyDescent="0.25">
      <c r="A122" s="75">
        <v>45758</v>
      </c>
      <c r="B122" s="83" t="s">
        <v>256</v>
      </c>
      <c r="C122" s="84" t="s">
        <v>78</v>
      </c>
      <c r="D122" s="85" t="s">
        <v>257</v>
      </c>
      <c r="E122" s="85"/>
      <c r="F122" s="77">
        <v>133675</v>
      </c>
      <c r="G122" s="77"/>
      <c r="H122" s="78">
        <f t="shared" si="1"/>
        <v>59590204.419999987</v>
      </c>
    </row>
    <row r="123" spans="1:8" ht="47.25" x14ac:dyDescent="0.25">
      <c r="A123" s="75">
        <v>45761</v>
      </c>
      <c r="B123" s="83" t="s">
        <v>258</v>
      </c>
      <c r="C123" s="84" t="s">
        <v>149</v>
      </c>
      <c r="D123" s="85" t="s">
        <v>259</v>
      </c>
      <c r="E123" s="85"/>
      <c r="F123" s="77">
        <v>5200</v>
      </c>
      <c r="G123" s="76"/>
      <c r="H123" s="78">
        <f t="shared" si="1"/>
        <v>59595404.419999987</v>
      </c>
    </row>
    <row r="124" spans="1:8" ht="31.5" x14ac:dyDescent="0.25">
      <c r="A124" s="75">
        <v>45761</v>
      </c>
      <c r="B124" s="83" t="s">
        <v>260</v>
      </c>
      <c r="C124" s="84" t="s">
        <v>149</v>
      </c>
      <c r="D124" s="85" t="s">
        <v>261</v>
      </c>
      <c r="E124" s="85"/>
      <c r="F124" s="77">
        <v>39400</v>
      </c>
      <c r="G124" s="77"/>
      <c r="H124" s="78">
        <f t="shared" si="1"/>
        <v>59634804.419999987</v>
      </c>
    </row>
    <row r="125" spans="1:8" ht="31.5" x14ac:dyDescent="0.25">
      <c r="A125" s="75">
        <v>45761</v>
      </c>
      <c r="B125" s="56" t="s">
        <v>262</v>
      </c>
      <c r="C125" s="57" t="s">
        <v>78</v>
      </c>
      <c r="D125" s="58" t="s">
        <v>263</v>
      </c>
      <c r="E125" s="59"/>
      <c r="F125" s="77">
        <v>11800</v>
      </c>
      <c r="G125" s="77"/>
      <c r="H125" s="78">
        <f t="shared" si="1"/>
        <v>59646604.419999987</v>
      </c>
    </row>
    <row r="126" spans="1:8" ht="31.5" x14ac:dyDescent="0.25">
      <c r="A126" s="75">
        <v>45761</v>
      </c>
      <c r="B126" s="56" t="s">
        <v>264</v>
      </c>
      <c r="C126" s="57" t="s">
        <v>78</v>
      </c>
      <c r="D126" s="58" t="s">
        <v>265</v>
      </c>
      <c r="E126" s="59"/>
      <c r="F126" s="77">
        <v>642.6</v>
      </c>
      <c r="G126" s="77"/>
      <c r="H126" s="78">
        <f t="shared" si="1"/>
        <v>59647247.019999988</v>
      </c>
    </row>
    <row r="127" spans="1:8" ht="31.5" x14ac:dyDescent="0.25">
      <c r="A127" s="75">
        <v>45761</v>
      </c>
      <c r="B127" s="56" t="s">
        <v>266</v>
      </c>
      <c r="C127" s="57" t="s">
        <v>78</v>
      </c>
      <c r="D127" s="58" t="s">
        <v>267</v>
      </c>
      <c r="E127" s="59"/>
      <c r="F127" s="77">
        <v>20000</v>
      </c>
      <c r="G127" s="77"/>
      <c r="H127" s="78">
        <f t="shared" si="1"/>
        <v>59667247.019999988</v>
      </c>
    </row>
    <row r="128" spans="1:8" ht="31.5" x14ac:dyDescent="0.25">
      <c r="A128" s="55">
        <v>45762</v>
      </c>
      <c r="B128" s="56" t="s">
        <v>268</v>
      </c>
      <c r="C128" s="57" t="s">
        <v>269</v>
      </c>
      <c r="D128" s="58" t="s">
        <v>270</v>
      </c>
      <c r="E128" s="59" t="s">
        <v>271</v>
      </c>
      <c r="F128" s="59"/>
      <c r="G128" s="60">
        <v>290038</v>
      </c>
      <c r="H128" s="78">
        <f t="shared" si="1"/>
        <v>59377209.019999988</v>
      </c>
    </row>
    <row r="129" spans="1:8" ht="31.5" x14ac:dyDescent="0.25">
      <c r="A129" s="55">
        <v>45762</v>
      </c>
      <c r="B129" s="56" t="s">
        <v>272</v>
      </c>
      <c r="C129" s="57" t="s">
        <v>244</v>
      </c>
      <c r="D129" s="58" t="s">
        <v>273</v>
      </c>
      <c r="E129" s="59" t="s">
        <v>274</v>
      </c>
      <c r="F129" s="59"/>
      <c r="G129" s="60">
        <v>54339</v>
      </c>
      <c r="H129" s="78">
        <f t="shared" si="1"/>
        <v>59322870.019999988</v>
      </c>
    </row>
    <row r="130" spans="1:8" ht="47.25" x14ac:dyDescent="0.25">
      <c r="A130" s="75">
        <v>45762</v>
      </c>
      <c r="B130" s="56" t="s">
        <v>275</v>
      </c>
      <c r="C130" s="57" t="s">
        <v>78</v>
      </c>
      <c r="D130" s="58" t="s">
        <v>276</v>
      </c>
      <c r="E130" s="59"/>
      <c r="F130" s="77">
        <v>55787.8</v>
      </c>
      <c r="G130" s="77"/>
      <c r="H130" s="78">
        <f t="shared" si="1"/>
        <v>59378657.819999985</v>
      </c>
    </row>
    <row r="131" spans="1:8" ht="15.75" x14ac:dyDescent="0.25">
      <c r="A131" s="75">
        <v>45762</v>
      </c>
      <c r="B131" s="83" t="s">
        <v>277</v>
      </c>
      <c r="C131" s="84" t="s">
        <v>149</v>
      </c>
      <c r="D131" s="85" t="s">
        <v>278</v>
      </c>
      <c r="E131" s="85"/>
      <c r="F131" s="77">
        <v>21874.85</v>
      </c>
      <c r="G131" s="77"/>
      <c r="H131" s="78">
        <f t="shared" si="1"/>
        <v>59400532.669999987</v>
      </c>
    </row>
    <row r="132" spans="1:8" ht="31.5" x14ac:dyDescent="0.25">
      <c r="A132" s="75">
        <v>45762</v>
      </c>
      <c r="B132" s="88" t="s">
        <v>279</v>
      </c>
      <c r="C132" s="89" t="s">
        <v>78</v>
      </c>
      <c r="D132" s="85" t="s">
        <v>280</v>
      </c>
      <c r="E132" s="85"/>
      <c r="F132" s="77">
        <v>11800</v>
      </c>
      <c r="G132" s="86"/>
      <c r="H132" s="78">
        <f t="shared" ref="H132:H171" si="2">+H131+F132-G132</f>
        <v>59412332.669999987</v>
      </c>
    </row>
    <row r="133" spans="1:8" ht="47.25" x14ac:dyDescent="0.25">
      <c r="A133" s="75">
        <v>45762</v>
      </c>
      <c r="B133" s="83" t="s">
        <v>281</v>
      </c>
      <c r="C133" s="84" t="s">
        <v>78</v>
      </c>
      <c r="D133" s="85" t="s">
        <v>282</v>
      </c>
      <c r="E133" s="85"/>
      <c r="F133" s="77">
        <v>31800</v>
      </c>
      <c r="G133" s="76"/>
      <c r="H133" s="78">
        <f t="shared" si="2"/>
        <v>59444132.669999987</v>
      </c>
    </row>
    <row r="134" spans="1:8" ht="31.5" x14ac:dyDescent="0.25">
      <c r="A134" s="75">
        <v>45762</v>
      </c>
      <c r="B134" s="56" t="s">
        <v>283</v>
      </c>
      <c r="C134" s="57" t="s">
        <v>78</v>
      </c>
      <c r="D134" s="58" t="s">
        <v>284</v>
      </c>
      <c r="E134" s="59"/>
      <c r="F134" s="77">
        <v>649</v>
      </c>
      <c r="G134" s="77"/>
      <c r="H134" s="78">
        <f t="shared" si="2"/>
        <v>59444781.669999987</v>
      </c>
    </row>
    <row r="135" spans="1:8" ht="31.5" x14ac:dyDescent="0.25">
      <c r="A135" s="55">
        <v>45763</v>
      </c>
      <c r="B135" s="56" t="s">
        <v>285</v>
      </c>
      <c r="C135" s="57" t="s">
        <v>57</v>
      </c>
      <c r="D135" s="58" t="s">
        <v>286</v>
      </c>
      <c r="E135" s="59" t="s">
        <v>287</v>
      </c>
      <c r="F135" s="59"/>
      <c r="G135" s="60">
        <v>70800</v>
      </c>
      <c r="H135" s="78">
        <f t="shared" si="2"/>
        <v>59373981.669999987</v>
      </c>
    </row>
    <row r="136" spans="1:8" ht="31.5" x14ac:dyDescent="0.25">
      <c r="A136" s="75">
        <v>45763</v>
      </c>
      <c r="B136" s="83" t="s">
        <v>288</v>
      </c>
      <c r="C136" s="84" t="s">
        <v>78</v>
      </c>
      <c r="D136" s="85" t="s">
        <v>289</v>
      </c>
      <c r="E136" s="85"/>
      <c r="F136" s="77">
        <v>11800</v>
      </c>
      <c r="G136" s="77"/>
      <c r="H136" s="78">
        <f t="shared" si="2"/>
        <v>59385781.669999987</v>
      </c>
    </row>
    <row r="137" spans="1:8" ht="31.5" x14ac:dyDescent="0.25">
      <c r="A137" s="55">
        <v>45768</v>
      </c>
      <c r="B137" s="56" t="s">
        <v>290</v>
      </c>
      <c r="C137" s="57" t="s">
        <v>291</v>
      </c>
      <c r="D137" s="58" t="s">
        <v>292</v>
      </c>
      <c r="E137" s="59" t="s">
        <v>40</v>
      </c>
      <c r="F137" s="59"/>
      <c r="G137" s="60">
        <v>65000</v>
      </c>
      <c r="H137" s="78">
        <f t="shared" si="2"/>
        <v>59320781.669999987</v>
      </c>
    </row>
    <row r="138" spans="1:8" ht="141.75" x14ac:dyDescent="0.25">
      <c r="A138" s="75">
        <v>45768</v>
      </c>
      <c r="B138" s="88" t="s">
        <v>293</v>
      </c>
      <c r="C138" s="89" t="s">
        <v>149</v>
      </c>
      <c r="D138" s="85" t="s">
        <v>294</v>
      </c>
      <c r="E138" s="85"/>
      <c r="F138" s="77">
        <v>261928.77</v>
      </c>
      <c r="G138" s="86"/>
      <c r="H138" s="78">
        <f t="shared" si="2"/>
        <v>59582710.43999999</v>
      </c>
    </row>
    <row r="139" spans="1:8" ht="31.5" x14ac:dyDescent="0.25">
      <c r="A139" s="75">
        <v>45768</v>
      </c>
      <c r="B139" s="56" t="s">
        <v>295</v>
      </c>
      <c r="C139" s="57" t="s">
        <v>149</v>
      </c>
      <c r="D139" s="58" t="s">
        <v>296</v>
      </c>
      <c r="E139" s="59"/>
      <c r="F139" s="77">
        <v>14800</v>
      </c>
      <c r="G139" s="77"/>
      <c r="H139" s="78">
        <f t="shared" si="2"/>
        <v>59597510.43999999</v>
      </c>
    </row>
    <row r="140" spans="1:8" ht="31.5" x14ac:dyDescent="0.25">
      <c r="A140" s="75">
        <v>45768</v>
      </c>
      <c r="B140" s="83" t="s">
        <v>297</v>
      </c>
      <c r="C140" s="84" t="s">
        <v>78</v>
      </c>
      <c r="D140" s="85" t="s">
        <v>298</v>
      </c>
      <c r="E140" s="85"/>
      <c r="F140" s="77">
        <v>23600</v>
      </c>
      <c r="G140" s="76"/>
      <c r="H140" s="78">
        <f t="shared" si="2"/>
        <v>59621110.43999999</v>
      </c>
    </row>
    <row r="141" spans="1:8" ht="31.5" x14ac:dyDescent="0.25">
      <c r="A141" s="55">
        <v>45769</v>
      </c>
      <c r="B141" s="56" t="s">
        <v>299</v>
      </c>
      <c r="C141" s="57" t="s">
        <v>300</v>
      </c>
      <c r="D141" s="58" t="s">
        <v>301</v>
      </c>
      <c r="E141" s="59" t="s">
        <v>302</v>
      </c>
      <c r="F141" s="59"/>
      <c r="G141" s="60">
        <v>526000</v>
      </c>
      <c r="H141" s="78">
        <f t="shared" si="2"/>
        <v>59095110.43999999</v>
      </c>
    </row>
    <row r="142" spans="1:8" ht="15.75" x14ac:dyDescent="0.25">
      <c r="A142" s="55">
        <v>45769</v>
      </c>
      <c r="B142" s="56" t="s">
        <v>303</v>
      </c>
      <c r="C142" s="57" t="s">
        <v>304</v>
      </c>
      <c r="D142" s="58" t="s">
        <v>305</v>
      </c>
      <c r="E142" s="59" t="s">
        <v>306</v>
      </c>
      <c r="F142" s="59"/>
      <c r="G142" s="60">
        <v>120604.53</v>
      </c>
      <c r="H142" s="78">
        <f t="shared" si="2"/>
        <v>58974505.909999989</v>
      </c>
    </row>
    <row r="143" spans="1:8" ht="31.5" x14ac:dyDescent="0.25">
      <c r="A143" s="75">
        <v>45769</v>
      </c>
      <c r="B143" s="83" t="s">
        <v>307</v>
      </c>
      <c r="C143" s="84" t="s">
        <v>149</v>
      </c>
      <c r="D143" s="85" t="s">
        <v>308</v>
      </c>
      <c r="E143" s="85"/>
      <c r="F143" s="77">
        <v>23600</v>
      </c>
      <c r="G143" s="86"/>
      <c r="H143" s="78">
        <f t="shared" si="2"/>
        <v>58998105.909999989</v>
      </c>
    </row>
    <row r="144" spans="1:8" ht="31.5" x14ac:dyDescent="0.25">
      <c r="A144" s="75">
        <v>45769</v>
      </c>
      <c r="B144" s="56" t="s">
        <v>309</v>
      </c>
      <c r="C144" s="57" t="s">
        <v>78</v>
      </c>
      <c r="D144" s="58" t="s">
        <v>310</v>
      </c>
      <c r="E144" s="59"/>
      <c r="F144" s="76">
        <v>17645</v>
      </c>
      <c r="G144" s="77"/>
      <c r="H144" s="78">
        <f t="shared" si="2"/>
        <v>59015750.909999989</v>
      </c>
    </row>
    <row r="145" spans="1:8" ht="31.5" x14ac:dyDescent="0.25">
      <c r="A145" s="75">
        <v>45769</v>
      </c>
      <c r="B145" s="56" t="s">
        <v>311</v>
      </c>
      <c r="C145" s="57" t="s">
        <v>78</v>
      </c>
      <c r="D145" s="58" t="s">
        <v>312</v>
      </c>
      <c r="E145" s="87"/>
      <c r="F145" s="77">
        <v>861.25</v>
      </c>
      <c r="G145" s="77"/>
      <c r="H145" s="78">
        <f t="shared" si="2"/>
        <v>59016612.159999989</v>
      </c>
    </row>
    <row r="146" spans="1:8" ht="31.5" x14ac:dyDescent="0.25">
      <c r="A146" s="75">
        <v>45769</v>
      </c>
      <c r="B146" s="56" t="s">
        <v>313</v>
      </c>
      <c r="C146" s="57" t="s">
        <v>78</v>
      </c>
      <c r="D146" s="58" t="s">
        <v>314</v>
      </c>
      <c r="E146" s="59"/>
      <c r="F146" s="77">
        <v>34184</v>
      </c>
      <c r="G146" s="77"/>
      <c r="H146" s="78">
        <f t="shared" si="2"/>
        <v>59050796.159999989</v>
      </c>
    </row>
    <row r="147" spans="1:8" ht="31.5" x14ac:dyDescent="0.25">
      <c r="A147" s="75">
        <v>45769</v>
      </c>
      <c r="B147" s="56" t="s">
        <v>315</v>
      </c>
      <c r="C147" s="57" t="s">
        <v>149</v>
      </c>
      <c r="D147" s="58" t="s">
        <v>316</v>
      </c>
      <c r="E147" s="59"/>
      <c r="F147" s="77">
        <v>115800</v>
      </c>
      <c r="G147" s="77"/>
      <c r="H147" s="78">
        <f t="shared" si="2"/>
        <v>59166596.159999989</v>
      </c>
    </row>
    <row r="148" spans="1:8" ht="31.5" x14ac:dyDescent="0.25">
      <c r="A148" s="75">
        <v>45769</v>
      </c>
      <c r="B148" s="83" t="s">
        <v>317</v>
      </c>
      <c r="C148" s="84" t="s">
        <v>149</v>
      </c>
      <c r="D148" s="85" t="s">
        <v>318</v>
      </c>
      <c r="E148" s="85"/>
      <c r="F148" s="77">
        <v>11800</v>
      </c>
      <c r="G148" s="77"/>
      <c r="H148" s="78">
        <f t="shared" si="2"/>
        <v>59178396.159999989</v>
      </c>
    </row>
    <row r="149" spans="1:8" ht="31.5" x14ac:dyDescent="0.25">
      <c r="A149" s="75">
        <v>45770</v>
      </c>
      <c r="B149" s="56" t="s">
        <v>319</v>
      </c>
      <c r="C149" s="57" t="s">
        <v>78</v>
      </c>
      <c r="D149" s="58" t="s">
        <v>320</v>
      </c>
      <c r="E149" s="59"/>
      <c r="F149" s="77">
        <v>300000</v>
      </c>
      <c r="G149" s="77"/>
      <c r="H149" s="78">
        <f t="shared" si="2"/>
        <v>59478396.159999989</v>
      </c>
    </row>
    <row r="150" spans="1:8" ht="31.5" x14ac:dyDescent="0.25">
      <c r="A150" s="75">
        <v>45770</v>
      </c>
      <c r="B150" s="83" t="s">
        <v>321</v>
      </c>
      <c r="C150" s="84" t="s">
        <v>78</v>
      </c>
      <c r="D150" s="85" t="s">
        <v>322</v>
      </c>
      <c r="E150" s="85"/>
      <c r="F150" s="77">
        <v>11800</v>
      </c>
      <c r="G150" s="76"/>
      <c r="H150" s="78">
        <f t="shared" si="2"/>
        <v>59490196.159999989</v>
      </c>
    </row>
    <row r="151" spans="1:8" ht="31.5" x14ac:dyDescent="0.25">
      <c r="A151" s="75">
        <v>45770</v>
      </c>
      <c r="B151" s="83" t="s">
        <v>323</v>
      </c>
      <c r="C151" s="84" t="s">
        <v>78</v>
      </c>
      <c r="D151" s="85" t="s">
        <v>324</v>
      </c>
      <c r="E151" s="85"/>
      <c r="F151" s="77">
        <v>1800</v>
      </c>
      <c r="G151" s="77"/>
      <c r="H151" s="78">
        <f t="shared" si="2"/>
        <v>59491996.159999989</v>
      </c>
    </row>
    <row r="152" spans="1:8" ht="31.5" x14ac:dyDescent="0.25">
      <c r="A152" s="75">
        <v>45770</v>
      </c>
      <c r="B152" s="56" t="s">
        <v>325</v>
      </c>
      <c r="C152" s="57" t="s">
        <v>149</v>
      </c>
      <c r="D152" s="58" t="s">
        <v>326</v>
      </c>
      <c r="E152" s="59"/>
      <c r="F152" s="77">
        <v>46600</v>
      </c>
      <c r="G152" s="77"/>
      <c r="H152" s="78">
        <f t="shared" si="2"/>
        <v>59538596.159999989</v>
      </c>
    </row>
    <row r="153" spans="1:8" ht="31.5" x14ac:dyDescent="0.25">
      <c r="A153" s="75">
        <v>45770</v>
      </c>
      <c r="B153" s="88" t="s">
        <v>327</v>
      </c>
      <c r="C153" s="89" t="s">
        <v>149</v>
      </c>
      <c r="D153" s="85" t="s">
        <v>328</v>
      </c>
      <c r="E153" s="85"/>
      <c r="F153" s="77">
        <v>23600</v>
      </c>
      <c r="G153" s="86"/>
      <c r="H153" s="78">
        <f t="shared" si="2"/>
        <v>59562196.159999989</v>
      </c>
    </row>
    <row r="154" spans="1:8" ht="31.5" x14ac:dyDescent="0.25">
      <c r="A154" s="75">
        <v>45770</v>
      </c>
      <c r="B154" s="88" t="s">
        <v>329</v>
      </c>
      <c r="C154" s="89" t="s">
        <v>78</v>
      </c>
      <c r="D154" s="85" t="s">
        <v>330</v>
      </c>
      <c r="E154" s="85"/>
      <c r="F154" s="77">
        <v>135425.60000000001</v>
      </c>
      <c r="G154" s="86"/>
      <c r="H154" s="78">
        <f t="shared" si="2"/>
        <v>59697621.75999999</v>
      </c>
    </row>
    <row r="155" spans="1:8" ht="47.25" x14ac:dyDescent="0.25">
      <c r="A155" s="75">
        <v>45771</v>
      </c>
      <c r="B155" s="88" t="s">
        <v>331</v>
      </c>
      <c r="C155" s="89" t="s">
        <v>149</v>
      </c>
      <c r="D155" s="85" t="s">
        <v>332</v>
      </c>
      <c r="E155" s="85"/>
      <c r="F155" s="77">
        <v>81800</v>
      </c>
      <c r="G155" s="86"/>
      <c r="H155" s="78">
        <f t="shared" si="2"/>
        <v>59779421.75999999</v>
      </c>
    </row>
    <row r="156" spans="1:8" ht="31.5" x14ac:dyDescent="0.25">
      <c r="A156" s="75">
        <v>45771</v>
      </c>
      <c r="B156" s="56" t="s">
        <v>333</v>
      </c>
      <c r="C156" s="57" t="s">
        <v>78</v>
      </c>
      <c r="D156" s="58" t="s">
        <v>334</v>
      </c>
      <c r="E156" s="59"/>
      <c r="F156" s="77">
        <v>68283.98</v>
      </c>
      <c r="G156" s="77"/>
      <c r="H156" s="78">
        <f t="shared" si="2"/>
        <v>59847705.739999987</v>
      </c>
    </row>
    <row r="157" spans="1:8" ht="31.5" x14ac:dyDescent="0.25">
      <c r="A157" s="75">
        <v>45771</v>
      </c>
      <c r="B157" s="56" t="s">
        <v>335</v>
      </c>
      <c r="C157" s="57" t="s">
        <v>78</v>
      </c>
      <c r="D157" s="58" t="s">
        <v>336</v>
      </c>
      <c r="E157" s="59"/>
      <c r="F157" s="77">
        <v>11800</v>
      </c>
      <c r="G157" s="77"/>
      <c r="H157" s="78">
        <f t="shared" si="2"/>
        <v>59859505.739999987</v>
      </c>
    </row>
    <row r="158" spans="1:8" ht="47.25" x14ac:dyDescent="0.25">
      <c r="A158" s="75">
        <v>45772</v>
      </c>
      <c r="B158" s="56" t="s">
        <v>337</v>
      </c>
      <c r="C158" s="57" t="s">
        <v>149</v>
      </c>
      <c r="D158" s="58" t="s">
        <v>338</v>
      </c>
      <c r="E158" s="59"/>
      <c r="F158" s="77">
        <v>47675</v>
      </c>
      <c r="G158" s="77"/>
      <c r="H158" s="78">
        <f t="shared" si="2"/>
        <v>59907180.739999987</v>
      </c>
    </row>
    <row r="159" spans="1:8" ht="15.75" x14ac:dyDescent="0.25">
      <c r="A159" s="75">
        <v>45772</v>
      </c>
      <c r="B159" s="83" t="s">
        <v>339</v>
      </c>
      <c r="C159" s="84" t="s">
        <v>78</v>
      </c>
      <c r="D159" s="85" t="s">
        <v>340</v>
      </c>
      <c r="E159" s="85"/>
      <c r="F159" s="77">
        <v>1500000</v>
      </c>
      <c r="G159" s="86"/>
      <c r="H159" s="78">
        <f t="shared" si="2"/>
        <v>61407180.739999987</v>
      </c>
    </row>
    <row r="160" spans="1:8" ht="31.5" x14ac:dyDescent="0.25">
      <c r="A160" s="75">
        <v>45772</v>
      </c>
      <c r="B160" s="56" t="s">
        <v>341</v>
      </c>
      <c r="C160" s="57" t="s">
        <v>78</v>
      </c>
      <c r="D160" s="58" t="s">
        <v>342</v>
      </c>
      <c r="E160" s="59"/>
      <c r="F160" s="77">
        <v>133000</v>
      </c>
      <c r="G160" s="77"/>
      <c r="H160" s="78">
        <f t="shared" si="2"/>
        <v>61540180.739999987</v>
      </c>
    </row>
    <row r="161" spans="1:8" ht="31.5" x14ac:dyDescent="0.25">
      <c r="A161" s="75">
        <v>45772</v>
      </c>
      <c r="B161" s="56" t="s">
        <v>343</v>
      </c>
      <c r="C161" s="57" t="s">
        <v>149</v>
      </c>
      <c r="D161" s="58" t="s">
        <v>344</v>
      </c>
      <c r="E161" s="59"/>
      <c r="F161" s="77">
        <v>42600</v>
      </c>
      <c r="G161" s="77"/>
      <c r="H161" s="78">
        <f t="shared" si="2"/>
        <v>61582780.739999987</v>
      </c>
    </row>
    <row r="162" spans="1:8" ht="31.5" x14ac:dyDescent="0.25">
      <c r="A162" s="75">
        <v>45772</v>
      </c>
      <c r="B162" s="56" t="s">
        <v>345</v>
      </c>
      <c r="C162" s="57" t="s">
        <v>78</v>
      </c>
      <c r="D162" s="58" t="s">
        <v>346</v>
      </c>
      <c r="E162" s="59"/>
      <c r="F162" s="77">
        <v>11800</v>
      </c>
      <c r="G162" s="77"/>
      <c r="H162" s="78">
        <f t="shared" si="2"/>
        <v>61594580.739999987</v>
      </c>
    </row>
    <row r="163" spans="1:8" ht="31.5" x14ac:dyDescent="0.25">
      <c r="A163" s="75">
        <v>45775</v>
      </c>
      <c r="B163" s="56" t="s">
        <v>347</v>
      </c>
      <c r="C163" s="57" t="s">
        <v>149</v>
      </c>
      <c r="D163" s="58" t="s">
        <v>348</v>
      </c>
      <c r="E163" s="59"/>
      <c r="F163" s="77">
        <v>23600</v>
      </c>
      <c r="G163" s="77"/>
      <c r="H163" s="78">
        <f t="shared" si="2"/>
        <v>61618180.739999987</v>
      </c>
    </row>
    <row r="164" spans="1:8" ht="31.5" x14ac:dyDescent="0.25">
      <c r="A164" s="75">
        <v>45775</v>
      </c>
      <c r="B164" s="56" t="s">
        <v>349</v>
      </c>
      <c r="C164" s="57" t="s">
        <v>78</v>
      </c>
      <c r="D164" s="58" t="s">
        <v>350</v>
      </c>
      <c r="E164" s="59"/>
      <c r="F164" s="77">
        <v>42161</v>
      </c>
      <c r="G164" s="77"/>
      <c r="H164" s="78">
        <f t="shared" si="2"/>
        <v>61660341.739999987</v>
      </c>
    </row>
    <row r="165" spans="1:8" ht="31.5" x14ac:dyDescent="0.25">
      <c r="A165" s="75">
        <v>45775</v>
      </c>
      <c r="B165" s="56" t="s">
        <v>351</v>
      </c>
      <c r="C165" s="57" t="s">
        <v>78</v>
      </c>
      <c r="D165" s="58" t="s">
        <v>352</v>
      </c>
      <c r="E165" s="59"/>
      <c r="F165" s="77">
        <v>56223.97</v>
      </c>
      <c r="G165" s="77"/>
      <c r="H165" s="78">
        <f t="shared" si="2"/>
        <v>61716565.709999986</v>
      </c>
    </row>
    <row r="166" spans="1:8" ht="15.75" x14ac:dyDescent="0.25">
      <c r="A166" s="75">
        <v>45775</v>
      </c>
      <c r="B166" s="56" t="s">
        <v>353</v>
      </c>
      <c r="C166" s="57" t="s">
        <v>149</v>
      </c>
      <c r="D166" s="58" t="s">
        <v>354</v>
      </c>
      <c r="E166" s="59"/>
      <c r="F166" s="77">
        <v>4800</v>
      </c>
      <c r="G166" s="77"/>
      <c r="H166" s="78">
        <f t="shared" si="2"/>
        <v>61721365.709999986</v>
      </c>
    </row>
    <row r="167" spans="1:8" ht="31.5" x14ac:dyDescent="0.25">
      <c r="A167" s="75">
        <v>45776</v>
      </c>
      <c r="B167" s="56" t="s">
        <v>355</v>
      </c>
      <c r="C167" s="57" t="s">
        <v>149</v>
      </c>
      <c r="D167" s="58" t="s">
        <v>356</v>
      </c>
      <c r="E167" s="59"/>
      <c r="F167" s="77">
        <v>25600</v>
      </c>
      <c r="G167" s="77"/>
      <c r="H167" s="78">
        <f t="shared" si="2"/>
        <v>61746965.709999986</v>
      </c>
    </row>
    <row r="168" spans="1:8" ht="31.5" x14ac:dyDescent="0.25">
      <c r="A168" s="75">
        <v>45776</v>
      </c>
      <c r="B168" s="56" t="s">
        <v>188</v>
      </c>
      <c r="C168" s="57" t="s">
        <v>78</v>
      </c>
      <c r="D168" s="58" t="s">
        <v>357</v>
      </c>
      <c r="E168" s="59"/>
      <c r="F168" s="77">
        <v>112408.2</v>
      </c>
      <c r="G168" s="77"/>
      <c r="H168" s="78">
        <f t="shared" si="2"/>
        <v>61859373.909999989</v>
      </c>
    </row>
    <row r="169" spans="1:8" ht="15.75" x14ac:dyDescent="0.25">
      <c r="A169" s="75">
        <v>45777</v>
      </c>
      <c r="B169" s="56" t="s">
        <v>142</v>
      </c>
      <c r="C169" s="57" t="s">
        <v>149</v>
      </c>
      <c r="D169" s="58" t="s">
        <v>358</v>
      </c>
      <c r="E169" s="59"/>
      <c r="F169" s="77">
        <v>33780</v>
      </c>
      <c r="G169" s="77"/>
      <c r="H169" s="78">
        <f t="shared" si="2"/>
        <v>61893153.909999989</v>
      </c>
    </row>
    <row r="170" spans="1:8" ht="15.75" x14ac:dyDescent="0.25">
      <c r="A170" s="75">
        <v>45777</v>
      </c>
      <c r="B170" s="56" t="s">
        <v>359</v>
      </c>
      <c r="C170" s="57" t="s">
        <v>149</v>
      </c>
      <c r="D170" s="58" t="s">
        <v>360</v>
      </c>
      <c r="E170" s="59"/>
      <c r="F170" s="77">
        <v>70800</v>
      </c>
      <c r="G170" s="77"/>
      <c r="H170" s="78">
        <f t="shared" si="2"/>
        <v>61963953.909999989</v>
      </c>
    </row>
    <row r="171" spans="1:8" ht="31.5" x14ac:dyDescent="0.25">
      <c r="A171" s="75">
        <v>45777</v>
      </c>
      <c r="B171" s="56" t="s">
        <v>361</v>
      </c>
      <c r="C171" s="57" t="s">
        <v>78</v>
      </c>
      <c r="D171" s="58" t="s">
        <v>362</v>
      </c>
      <c r="E171" s="59"/>
      <c r="F171" s="77">
        <v>26460</v>
      </c>
      <c r="G171" s="77"/>
      <c r="H171" s="78">
        <f t="shared" si="2"/>
        <v>61990413.909999989</v>
      </c>
    </row>
    <row r="172" spans="1:8" ht="15.75" x14ac:dyDescent="0.25">
      <c r="A172" s="91"/>
      <c r="B172" s="92"/>
      <c r="C172" s="93"/>
      <c r="D172" s="94"/>
      <c r="E172" s="18"/>
      <c r="F172" s="8">
        <f>SUM(F67:F171)</f>
        <v>5097512.25</v>
      </c>
      <c r="G172" s="8">
        <f>SUM(G67:G171)</f>
        <v>3568811.23</v>
      </c>
      <c r="H172" s="7"/>
    </row>
    <row r="173" spans="1:8" ht="15.75" x14ac:dyDescent="0.25">
      <c r="A173" s="68"/>
      <c r="C173" s="10"/>
      <c r="E173"/>
      <c r="F173" s="95"/>
      <c r="G173" s="96"/>
    </row>
    <row r="174" spans="1:8" ht="15.75" x14ac:dyDescent="0.25">
      <c r="A174" s="68"/>
      <c r="C174" s="10"/>
      <c r="E174"/>
      <c r="F174" s="95"/>
      <c r="G174" s="97"/>
    </row>
    <row r="175" spans="1:8" ht="15.75" x14ac:dyDescent="0.25">
      <c r="A175" s="68"/>
      <c r="C175" s="10"/>
      <c r="E175"/>
      <c r="F175" s="95"/>
      <c r="G175" s="97"/>
    </row>
    <row r="176" spans="1:8" ht="15.75" x14ac:dyDescent="0.25">
      <c r="A176" s="68"/>
      <c r="C176" s="10"/>
      <c r="E176"/>
      <c r="F176" s="95"/>
      <c r="G176" s="97"/>
      <c r="H176" s="98"/>
    </row>
    <row r="177" spans="1:8" ht="16.5" x14ac:dyDescent="0.25">
      <c r="A177" s="99"/>
      <c r="B177" s="10"/>
      <c r="C177" s="10"/>
      <c r="D177" s="11"/>
      <c r="E177" s="11"/>
      <c r="F177" s="100"/>
      <c r="G177" s="101"/>
      <c r="H177" s="102"/>
    </row>
    <row r="178" spans="1:8" ht="16.5" x14ac:dyDescent="0.25">
      <c r="A178" s="99"/>
      <c r="B178" s="10"/>
      <c r="C178" s="37"/>
      <c r="D178" s="11"/>
      <c r="E178" s="11"/>
      <c r="F178" s="100"/>
      <c r="G178" s="103"/>
      <c r="H178" s="12"/>
    </row>
    <row r="179" spans="1:8" ht="16.5" x14ac:dyDescent="0.25">
      <c r="A179" s="45"/>
      <c r="B179" s="45"/>
      <c r="C179" s="45"/>
      <c r="D179" s="45"/>
      <c r="E179" s="45"/>
      <c r="F179" s="45"/>
      <c r="G179" s="45"/>
      <c r="H179" s="45"/>
    </row>
    <row r="180" spans="1:8" ht="16.5" x14ac:dyDescent="0.25">
      <c r="A180" s="46"/>
      <c r="B180" s="46"/>
      <c r="C180" s="46"/>
      <c r="D180" s="46"/>
      <c r="E180" s="46"/>
      <c r="F180" s="46"/>
      <c r="G180" s="46"/>
      <c r="H180" s="46"/>
    </row>
    <row r="181" spans="1:8" ht="16.5" x14ac:dyDescent="0.25">
      <c r="A181" s="104"/>
      <c r="B181" s="38"/>
      <c r="C181" s="38"/>
      <c r="D181" s="38"/>
      <c r="E181" s="38"/>
      <c r="F181" s="95"/>
      <c r="G181" s="105"/>
      <c r="H181" s="38"/>
    </row>
    <row r="182" spans="1:8" ht="16.5" x14ac:dyDescent="0.25">
      <c r="A182" s="104"/>
      <c r="B182" s="38"/>
      <c r="C182" s="38"/>
      <c r="D182" s="38"/>
      <c r="E182" s="38"/>
      <c r="F182" s="95"/>
      <c r="G182" s="105"/>
      <c r="H182" s="38"/>
    </row>
    <row r="183" spans="1:8" ht="16.5" x14ac:dyDescent="0.25">
      <c r="A183" s="104"/>
      <c r="B183" s="38"/>
      <c r="C183" s="38"/>
      <c r="D183" s="38"/>
      <c r="E183" s="38"/>
      <c r="F183" s="95"/>
      <c r="G183" s="105"/>
      <c r="H183" s="38"/>
    </row>
    <row r="184" spans="1:8" ht="16.5" x14ac:dyDescent="0.25">
      <c r="A184" s="106"/>
      <c r="B184" s="15"/>
      <c r="C184" s="37"/>
      <c r="D184" s="16"/>
      <c r="E184" s="14"/>
      <c r="F184" s="100"/>
      <c r="G184" s="103"/>
      <c r="H184" s="12"/>
    </row>
    <row r="185" spans="1:8" ht="16.5" x14ac:dyDescent="0.25">
      <c r="A185" s="45"/>
      <c r="B185" s="45"/>
      <c r="C185" s="45"/>
      <c r="D185" s="12"/>
      <c r="E185" s="44"/>
      <c r="F185" s="44"/>
      <c r="G185" s="44"/>
      <c r="H185" s="44"/>
    </row>
    <row r="186" spans="1:8" ht="16.5" x14ac:dyDescent="0.25">
      <c r="A186" s="46"/>
      <c r="B186" s="46"/>
      <c r="C186" s="46"/>
      <c r="D186" s="12"/>
      <c r="E186" s="43"/>
      <c r="F186" s="43"/>
      <c r="G186" s="43"/>
      <c r="H186" s="43"/>
    </row>
    <row r="187" spans="1:8" ht="16.5" x14ac:dyDescent="0.25">
      <c r="A187" s="104"/>
      <c r="B187" s="38"/>
      <c r="C187" s="38"/>
      <c r="D187" s="12"/>
      <c r="E187" s="36"/>
      <c r="F187" s="36"/>
      <c r="G187" s="36"/>
      <c r="H187" s="36"/>
    </row>
    <row r="188" spans="1:8" ht="15.75" x14ac:dyDescent="0.25">
      <c r="A188" s="39" t="s">
        <v>16</v>
      </c>
      <c r="B188" s="39"/>
      <c r="C188" s="39"/>
      <c r="D188" s="39"/>
      <c r="E188" s="39"/>
      <c r="F188" s="39"/>
      <c r="G188" s="39"/>
      <c r="H188" s="39"/>
    </row>
    <row r="189" spans="1:8" x14ac:dyDescent="0.25">
      <c r="A189" s="107" t="s">
        <v>17</v>
      </c>
      <c r="B189" s="107"/>
      <c r="C189" s="107"/>
      <c r="D189" s="107"/>
      <c r="E189" s="107"/>
      <c r="F189" s="107"/>
      <c r="G189" s="107"/>
      <c r="H189" s="107"/>
    </row>
  </sheetData>
  <autoFilter ref="A13:J13" xr:uid="{00000000-0001-0000-0000-000000000000}">
    <sortState xmlns:xlrd2="http://schemas.microsoft.com/office/spreadsheetml/2017/richdata2" ref="A14:J20">
      <sortCondition ref="A13"/>
    </sortState>
  </autoFilter>
  <mergeCells count="20">
    <mergeCell ref="A186:C186"/>
    <mergeCell ref="E186:H186"/>
    <mergeCell ref="A188:H188"/>
    <mergeCell ref="A189:H189"/>
    <mergeCell ref="A64:H64"/>
    <mergeCell ref="C65:G65"/>
    <mergeCell ref="A179:H179"/>
    <mergeCell ref="A180:H180"/>
    <mergeCell ref="A185:C185"/>
    <mergeCell ref="E185:H185"/>
    <mergeCell ref="A4:H4"/>
    <mergeCell ref="A5:H5"/>
    <mergeCell ref="A6:H6"/>
    <mergeCell ref="A7:H7"/>
    <mergeCell ref="A8:H8"/>
    <mergeCell ref="A11:H11"/>
    <mergeCell ref="C12:G12"/>
    <mergeCell ref="A9:H9"/>
    <mergeCell ref="A20:H20"/>
    <mergeCell ref="C21:G21"/>
  </mergeCells>
  <phoneticPr fontId="11" type="noConversion"/>
  <pageMargins left="0.31496062992125984" right="0.19685039370078741" top="0.55118110236220474" bottom="0.19685039370078741" header="0.31496062992125984" footer="0.31496062992125984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LIBRO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Tempòral</dc:creator>
  <cp:lastModifiedBy>Francis Castro Alvarado</cp:lastModifiedBy>
  <cp:lastPrinted>2025-05-13T16:55:43Z</cp:lastPrinted>
  <dcterms:created xsi:type="dcterms:W3CDTF">2017-08-14T15:06:18Z</dcterms:created>
  <dcterms:modified xsi:type="dcterms:W3CDTF">2025-05-13T16:56:00Z</dcterms:modified>
</cp:coreProperties>
</file>