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ITADOS\2023\Finanzas\"/>
    </mc:Choice>
  </mc:AlternateContent>
  <xr:revisionPtr revIDLastSave="0" documentId="13_ncr:1_{E853CD79-41C2-4C9B-8EAA-490A2A941F7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No.  240-016154-7" sheetId="1" r:id="rId1"/>
    <sheet name="No.  100010102384894  " sheetId="5" r:id="rId2"/>
  </sheets>
  <definedNames>
    <definedName name="_xlnm._FilterDatabase" localSheetId="0" hidden="1">'No.  240-016154-7'!$A$12:$H$12</definedName>
  </definedNames>
  <calcPr calcId="191029"/>
</workbook>
</file>

<file path=xl/calcChain.xml><?xml version="1.0" encoding="utf-8"?>
<calcChain xmlns="http://schemas.openxmlformats.org/spreadsheetml/2006/main">
  <c r="H22" i="5" l="1"/>
  <c r="G22" i="5"/>
  <c r="I14" i="5"/>
  <c r="I15" i="5" s="1"/>
  <c r="I16" i="5" s="1"/>
  <c r="I17" i="5" s="1"/>
  <c r="I18" i="5" s="1"/>
  <c r="I19" i="5" s="1"/>
  <c r="I20" i="5" s="1"/>
  <c r="I21" i="5" s="1"/>
  <c r="G17" i="1" l="1"/>
  <c r="G20" i="1" s="1"/>
  <c r="F17" i="1"/>
  <c r="H13" i="1"/>
  <c r="H14" i="1" s="1"/>
  <c r="H15" i="1" s="1"/>
  <c r="H16" i="1" s="1"/>
  <c r="H18" i="1" s="1"/>
  <c r="H19" i="1" s="1"/>
</calcChain>
</file>

<file path=xl/sharedStrings.xml><?xml version="1.0" encoding="utf-8"?>
<sst xmlns="http://schemas.openxmlformats.org/spreadsheetml/2006/main" count="83" uniqueCount="69">
  <si>
    <t>REPÚBLICA DOMINICANA</t>
  </si>
  <si>
    <t>MERCADOS DOMINICANOS DE ABASTO AGROPECUARIO</t>
  </si>
  <si>
    <t>MERCADOM</t>
  </si>
  <si>
    <t>LIBRO BANCO</t>
  </si>
  <si>
    <t xml:space="preserve">                  Cuenta Bancaria No.: 240-016154-7</t>
  </si>
  <si>
    <t>No. Ck/ Transf.</t>
  </si>
  <si>
    <t>Balance Inicial:</t>
  </si>
  <si>
    <t>Fecha</t>
  </si>
  <si>
    <t>Beneficiario</t>
  </si>
  <si>
    <t>Descripción</t>
  </si>
  <si>
    <t>Cuenta</t>
  </si>
  <si>
    <t>Débito</t>
  </si>
  <si>
    <t>Crédito</t>
  </si>
  <si>
    <t>Balance</t>
  </si>
  <si>
    <t>Pago Impuesto del 0.15%</t>
  </si>
  <si>
    <t>TOTALES DEL MES:</t>
  </si>
  <si>
    <t>Nota de Débito</t>
  </si>
  <si>
    <t>Comisión Bancaria</t>
  </si>
  <si>
    <t>Banco de Reservas de la República Dominicana</t>
  </si>
  <si>
    <t>2.3.9.9.01</t>
  </si>
  <si>
    <t xml:space="preserve">Máxima Yamily Estévez Santos </t>
  </si>
  <si>
    <t>19750</t>
  </si>
  <si>
    <t>Reposición del fondo de Caja de Chica para solventar los gastos de índole operacional para el funcionamiento de la Institución, del recibo No. 6592 al No. 6619.</t>
  </si>
  <si>
    <t>30603</t>
  </si>
  <si>
    <t>4524165</t>
  </si>
  <si>
    <t>DEBITO A CUENTA</t>
  </si>
  <si>
    <t>2.2.1.5.01</t>
  </si>
  <si>
    <t>98-2022</t>
  </si>
  <si>
    <t>Leandro Industrial, S.R.L.</t>
  </si>
  <si>
    <t>2.7.1.3.01</t>
  </si>
  <si>
    <t>Del 01 al 31 de Enero del 2023</t>
  </si>
  <si>
    <t>Pago tarjeta de crédito empresarial para pago de redes sociales de la Institución.</t>
  </si>
  <si>
    <t>Pago de la factura B1500000004, correspondiente al 2do pago del 25% por el desmontaje, diseño, confección y montaje de cubrefaltas y canaletas superior e inferior de la Nave del Merca Santo Domingo.</t>
  </si>
  <si>
    <t>TRANSFERENCIA SISALRIL</t>
  </si>
  <si>
    <t>Ingresos por susidios de licencias médicas de empleados de la Institución.</t>
  </si>
  <si>
    <t xml:space="preserve">LIBRO BANCO </t>
  </si>
  <si>
    <t xml:space="preserve">                  Cuenta Bancaria No.: 100010102384894           Fondo No.: 0100</t>
  </si>
  <si>
    <t>Referencia No.</t>
  </si>
  <si>
    <t>Objetal No.</t>
  </si>
  <si>
    <t>Debito</t>
  </si>
  <si>
    <t>1506-1</t>
  </si>
  <si>
    <t>NOMINA PRIMA DE TRANSPORTE</t>
  </si>
  <si>
    <t>Pago de nómina por prima de transporte correspondiente a los meses de Octubre, Noviembre y Diciembre del 2022.</t>
  </si>
  <si>
    <t>2.1.2.2.04</t>
  </si>
  <si>
    <t>1415-1</t>
  </si>
  <si>
    <t>E&amp;R Fumiplag Pest Control, S.R.L.</t>
  </si>
  <si>
    <t>Pago de la factura B1500000271, por servicios de manejo integrado de plagas, aplicación de pesticidas, control eventual de comején, malezas y roedores en MERCADOM y el MSD del 24 de Noviembre al 24 de Diciembre del 2022.</t>
  </si>
  <si>
    <t>2.2.8.5.01</t>
  </si>
  <si>
    <t>1507-1</t>
  </si>
  <si>
    <t>Compañía Dominicana de Teléfonos, CXA</t>
  </si>
  <si>
    <t>Pago de la factura B1500191927, por servicios telefónicos de las oficinas administrativas de esta Institución, correspondiente al mes de Diciembre del 2022.</t>
  </si>
  <si>
    <t>2.2.1.3.01</t>
  </si>
  <si>
    <t>1508-1</t>
  </si>
  <si>
    <t>Pago de la factura B1500191974, por servicios de flotas asignadas a los funcionarios y encargados departamentales de esta Institución, correspondiente al mes de Diciembre del 2022.</t>
  </si>
  <si>
    <t>1489-1</t>
  </si>
  <si>
    <t>Constructora Avalon, S.R.L.</t>
  </si>
  <si>
    <t>Pago de la factura B1500000002, 1ra cubicación por desmontaje e Instalación de planchas de aluzinc en la nave PT del Merca Santo Domingo.</t>
  </si>
  <si>
    <t>2.2.7.1.04</t>
  </si>
  <si>
    <t>TRANSFERENCIAS</t>
  </si>
  <si>
    <t>Ingresos por transferencias del Gobierno Central para gastos de personal correspondiente al mes de Enero del 2023.</t>
  </si>
  <si>
    <t>58-1</t>
  </si>
  <si>
    <t>NOMINA COMPENSACION MILITAR</t>
  </si>
  <si>
    <t>Pago de nómina por compensación militar correspondiente al mes de Enero del 2023.</t>
  </si>
  <si>
    <t>2.1.2.2.05</t>
  </si>
  <si>
    <t>56-1</t>
  </si>
  <si>
    <t>NOMINA FIJA MERCADOM</t>
  </si>
  <si>
    <t>Pago de nómina del Personal Fijo correspondiente al mes de Enero del 2023.</t>
  </si>
  <si>
    <t>2.1.1.1.01
2.1.5.1.01</t>
  </si>
  <si>
    <t>TOTALES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</si>
</sst>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3" fillId="2" borderId="1" xfId="1" applyFont="1" applyFill="1" applyBorder="1" applyAlignment="1">
      <alignment horizontal="left"/>
    </xf>
    <xf numFmtId="14" fontId="7" fillId="0" borderId="0" xfId="0" applyNumberFormat="1" applyFont="1"/>
    <xf numFmtId="0" fontId="5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165" fontId="3" fillId="2" borderId="1" xfId="1" applyFont="1" applyFill="1" applyBorder="1" applyAlignment="1">
      <alignment horizontal="right"/>
    </xf>
    <xf numFmtId="0" fontId="3" fillId="2" borderId="2" xfId="0" applyFont="1" applyFill="1" applyBorder="1"/>
    <xf numFmtId="0" fontId="6" fillId="0" borderId="0" xfId="0" applyFont="1" applyAlignment="1">
      <alignment horizontal="center" wrapText="1"/>
    </xf>
    <xf numFmtId="4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/>
    <xf numFmtId="165" fontId="9" fillId="0" borderId="0" xfId="1" applyFont="1"/>
    <xf numFmtId="165" fontId="9" fillId="0" borderId="0" xfId="1" applyFont="1" applyAlignment="1">
      <alignment wrapText="1"/>
    </xf>
    <xf numFmtId="165" fontId="9" fillId="0" borderId="0" xfId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43" fontId="5" fillId="0" borderId="1" xfId="3" applyFont="1" applyFill="1" applyBorder="1" applyAlignment="1">
      <alignment horizontal="right" vertical="center"/>
    </xf>
    <xf numFmtId="49" fontId="7" fillId="0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9" fontId="5" fillId="0" borderId="4" xfId="3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vertical="center"/>
    </xf>
    <xf numFmtId="14" fontId="5" fillId="2" borderId="1" xfId="0" applyNumberFormat="1" applyFont="1" applyFill="1" applyBorder="1"/>
    <xf numFmtId="49" fontId="7" fillId="0" borderId="2" xfId="3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5" fillId="0" borderId="2" xfId="3" applyFont="1" applyFill="1" applyBorder="1" applyAlignment="1">
      <alignment horizontal="right" vertical="center"/>
    </xf>
    <xf numFmtId="43" fontId="3" fillId="0" borderId="2" xfId="0" applyNumberFormat="1" applyFont="1" applyBorder="1" applyAlignment="1">
      <alignment vertical="center"/>
    </xf>
    <xf numFmtId="43" fontId="3" fillId="2" borderId="2" xfId="3" applyFont="1" applyFill="1" applyBorder="1" applyAlignment="1">
      <alignment horizontal="right"/>
    </xf>
    <xf numFmtId="0" fontId="5" fillId="2" borderId="2" xfId="0" applyFont="1" applyFill="1" applyBorder="1"/>
    <xf numFmtId="14" fontId="5" fillId="0" borderId="1" xfId="0" applyNumberFormat="1" applyFont="1" applyBorder="1"/>
    <xf numFmtId="43" fontId="4" fillId="2" borderId="2" xfId="3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65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/>
    <xf numFmtId="165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7" fontId="5" fillId="0" borderId="1" xfId="9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6" xfId="0" applyFont="1" applyFill="1" applyBorder="1"/>
    <xf numFmtId="4" fontId="3" fillId="2" borderId="2" xfId="0" applyNumberFormat="1" applyFont="1" applyFill="1" applyBorder="1" applyAlignment="1">
      <alignment horizontal="right"/>
    </xf>
    <xf numFmtId="165" fontId="3" fillId="2" borderId="2" xfId="1" applyFont="1" applyFill="1" applyBorder="1" applyAlignment="1">
      <alignment horizontal="right"/>
    </xf>
    <xf numFmtId="14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167" fontId="5" fillId="0" borderId="0" xfId="9" applyFont="1" applyBorder="1" applyAlignment="1">
      <alignment vertical="center" wrapText="1"/>
    </xf>
  </cellXfs>
  <cellStyles count="10">
    <cellStyle name="Comma" xfId="1" builtinId="3"/>
    <cellStyle name="Currency" xfId="2" builtinId="4"/>
    <cellStyle name="Millares 2" xfId="3" xr:uid="{00000000-0005-0000-0000-000001000000}"/>
    <cellStyle name="Millares 3" xfId="9" xr:uid="{1BF5F3BD-5944-4E34-BF14-A28269CED8A9}"/>
    <cellStyle name="Millares 4" xfId="6" xr:uid="{00000000-0005-0000-0000-000002000000}"/>
    <cellStyle name="Moneda 2" xfId="7" xr:uid="{00000000-0005-0000-0000-000004000000}"/>
    <cellStyle name="Normal" xfId="0" builtinId="0"/>
    <cellStyle name="Normal 2" xfId="4" xr:uid="{00000000-0005-0000-0000-000006000000}"/>
    <cellStyle name="Normal 2 2" xfId="8" xr:uid="{00000000-0005-0000-0000-000007000000}"/>
    <cellStyle name="Normal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</xdr:row>
      <xdr:rowOff>275166</xdr:rowOff>
    </xdr:from>
    <xdr:to>
      <xdr:col>1</xdr:col>
      <xdr:colOff>210142</xdr:colOff>
      <xdr:row>6</xdr:row>
      <xdr:rowOff>96695</xdr:rowOff>
    </xdr:to>
    <xdr:pic>
      <xdr:nvPicPr>
        <xdr:cNvPr id="4" name="Imagen 2" descr="https://fbcdn-sphotos-g-a.akamaihd.net/hphotos-ak-xap1/v/t1.0-9/1385993_664944643539182_872320162_n.png?oh=97e95fc260192d65da59a5245a6129b4&amp;oe=54ABFADB&amp;__gda__=1425367384_f51e2de3ba617c3bf1f8c5bd8e6f8d0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9" r="11084"/>
        <a:stretch/>
      </xdr:blipFill>
      <xdr:spPr bwMode="auto">
        <a:xfrm>
          <a:off x="253999" y="846666"/>
          <a:ext cx="675810" cy="5306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2140985</xdr:colOff>
      <xdr:row>0</xdr:row>
      <xdr:rowOff>32512</xdr:rowOff>
    </xdr:from>
    <xdr:to>
      <xdr:col>3</xdr:col>
      <xdr:colOff>2836672</xdr:colOff>
      <xdr:row>3</xdr:row>
      <xdr:rowOff>113792</xdr:rowOff>
    </xdr:to>
    <xdr:pic>
      <xdr:nvPicPr>
        <xdr:cNvPr id="5" name="4 Imagen" descr="Image result for escudo de republica 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7593" y="32512"/>
          <a:ext cx="695687" cy="64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76200</xdr:rowOff>
    </xdr:from>
    <xdr:to>
      <xdr:col>1</xdr:col>
      <xdr:colOff>789305</xdr:colOff>
      <xdr:row>6</xdr:row>
      <xdr:rowOff>25871</xdr:rowOff>
    </xdr:to>
    <xdr:pic>
      <xdr:nvPicPr>
        <xdr:cNvPr id="2" name="Imagen 2" descr="https://fbcdn-sphotos-g-a.akamaihd.net/hphotos-ak-xap1/v/t1.0-9/1385993_664944643539182_872320162_n.png?oh=97e95fc260192d65da59a5245a6129b4&amp;oe=54ABFADB&amp;__gda__=1425367384_f51e2de3ba617c3bf1f8c5bd8e6f8d0d">
          <a:extLst>
            <a:ext uri="{FF2B5EF4-FFF2-40B4-BE49-F238E27FC236}">
              <a16:creationId xmlns:a16="http://schemas.microsoft.com/office/drawing/2014/main" id="{6A1F3B5B-5A38-4086-BB61-08CCC7EF780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9" r="11084"/>
        <a:stretch/>
      </xdr:blipFill>
      <xdr:spPr bwMode="auto">
        <a:xfrm>
          <a:off x="800100" y="647700"/>
          <a:ext cx="598805" cy="54974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2625437</xdr:colOff>
      <xdr:row>0</xdr:row>
      <xdr:rowOff>15088</xdr:rowOff>
    </xdr:from>
    <xdr:to>
      <xdr:col>4</xdr:col>
      <xdr:colOff>3190740</xdr:colOff>
      <xdr:row>2</xdr:row>
      <xdr:rowOff>151294</xdr:rowOff>
    </xdr:to>
    <xdr:pic>
      <xdr:nvPicPr>
        <xdr:cNvPr id="3" name="4 Imagen" descr="Image result for escudo de republica dominicana">
          <a:extLst>
            <a:ext uri="{FF2B5EF4-FFF2-40B4-BE49-F238E27FC236}">
              <a16:creationId xmlns:a16="http://schemas.microsoft.com/office/drawing/2014/main" id="{1B88D925-06BE-4470-8517-B013237E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337" y="15088"/>
          <a:ext cx="565303" cy="517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3"/>
  <sheetViews>
    <sheetView tabSelected="1" zoomScale="90" zoomScaleNormal="90" workbookViewId="0">
      <selection activeCell="B23" sqref="A23:H34"/>
    </sheetView>
  </sheetViews>
  <sheetFormatPr defaultColWidth="11.42578125" defaultRowHeight="15" x14ac:dyDescent="0.25"/>
  <cols>
    <col min="1" max="1" width="10.85546875" bestFit="1" customWidth="1"/>
    <col min="2" max="2" width="15.28515625" bestFit="1" customWidth="1"/>
    <col min="3" max="3" width="33.28515625" customWidth="1"/>
    <col min="4" max="4" width="78.42578125" customWidth="1"/>
    <col min="5" max="5" width="9.85546875" style="23" customWidth="1"/>
    <col min="6" max="6" width="12.28515625" bestFit="1" customWidth="1"/>
    <col min="7" max="7" width="14" bestFit="1" customWidth="1"/>
    <col min="8" max="8" width="16.28515625" customWidth="1"/>
  </cols>
  <sheetData>
    <row r="4" spans="1:8" s="1" customFormat="1" ht="24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</row>
    <row r="5" spans="1:8" s="1" customFormat="1" ht="16.350000000000001" customHeight="1" x14ac:dyDescent="0.25">
      <c r="A5" s="63" t="s">
        <v>1</v>
      </c>
      <c r="B5" s="63"/>
      <c r="C5" s="63"/>
      <c r="D5" s="63"/>
      <c r="E5" s="63"/>
      <c r="F5" s="63"/>
      <c r="G5" s="63"/>
      <c r="H5" s="63"/>
    </row>
    <row r="6" spans="1:8" s="1" customFormat="1" ht="16.350000000000001" customHeight="1" x14ac:dyDescent="0.25">
      <c r="A6" s="57" t="s">
        <v>2</v>
      </c>
      <c r="B6" s="57"/>
      <c r="C6" s="57"/>
      <c r="D6" s="57"/>
      <c r="E6" s="57"/>
      <c r="F6" s="57"/>
      <c r="G6" s="57"/>
      <c r="H6" s="57"/>
    </row>
    <row r="7" spans="1:8" s="1" customFormat="1" ht="23.1" customHeight="1" x14ac:dyDescent="0.25">
      <c r="A7" s="57" t="s">
        <v>3</v>
      </c>
      <c r="B7" s="57"/>
      <c r="C7" s="57"/>
      <c r="D7" s="57"/>
      <c r="E7" s="57"/>
      <c r="F7" s="57"/>
      <c r="G7" s="57"/>
      <c r="H7" s="57"/>
    </row>
    <row r="8" spans="1:8" s="1" customFormat="1" ht="15.75" x14ac:dyDescent="0.25">
      <c r="A8" s="57" t="s">
        <v>18</v>
      </c>
      <c r="B8" s="57"/>
      <c r="C8" s="57"/>
      <c r="D8" s="57"/>
      <c r="E8" s="57"/>
      <c r="F8" s="57"/>
      <c r="G8" s="57"/>
      <c r="H8" s="57"/>
    </row>
    <row r="9" spans="1:8" s="1" customFormat="1" ht="15.75" x14ac:dyDescent="0.25">
      <c r="A9" s="57" t="s">
        <v>30</v>
      </c>
      <c r="B9" s="57"/>
      <c r="C9" s="57"/>
      <c r="D9" s="57"/>
      <c r="E9" s="57"/>
      <c r="F9" s="57"/>
      <c r="G9" s="57"/>
      <c r="H9" s="57"/>
    </row>
    <row r="10" spans="1:8" s="2" customFormat="1" ht="14.45" customHeight="1" x14ac:dyDescent="0.25">
      <c r="A10" s="54" t="s">
        <v>4</v>
      </c>
      <c r="B10" s="54"/>
      <c r="C10" s="54"/>
      <c r="D10" s="54"/>
      <c r="E10" s="54"/>
      <c r="F10" s="54"/>
      <c r="G10" s="54"/>
      <c r="H10" s="54"/>
    </row>
    <row r="11" spans="1:8" s="2" customFormat="1" ht="14.45" customHeight="1" x14ac:dyDescent="0.25">
      <c r="A11" s="7"/>
      <c r="B11" s="7"/>
      <c r="C11" s="55" t="s">
        <v>6</v>
      </c>
      <c r="D11" s="55"/>
      <c r="E11" s="55"/>
      <c r="F11" s="55"/>
      <c r="G11" s="55"/>
      <c r="H11" s="4">
        <v>1699920.6699999997</v>
      </c>
    </row>
    <row r="12" spans="1:8" s="3" customFormat="1" ht="15.75" x14ac:dyDescent="0.25">
      <c r="A12" s="34" t="s">
        <v>7</v>
      </c>
      <c r="B12" s="34" t="s">
        <v>5</v>
      </c>
      <c r="C12" s="34" t="s">
        <v>8</v>
      </c>
      <c r="D12" s="34" t="s">
        <v>9</v>
      </c>
      <c r="E12" s="34" t="s">
        <v>10</v>
      </c>
      <c r="F12" s="34" t="s">
        <v>11</v>
      </c>
      <c r="G12" s="34" t="s">
        <v>12</v>
      </c>
      <c r="H12" s="34" t="s">
        <v>13</v>
      </c>
    </row>
    <row r="13" spans="1:8" s="11" customFormat="1" ht="31.5" x14ac:dyDescent="0.25">
      <c r="A13" s="27">
        <v>44937</v>
      </c>
      <c r="B13" s="35" t="s">
        <v>24</v>
      </c>
      <c r="C13" s="50" t="s">
        <v>25</v>
      </c>
      <c r="D13" s="51" t="s">
        <v>31</v>
      </c>
      <c r="E13" s="52" t="s">
        <v>26</v>
      </c>
      <c r="F13" s="28"/>
      <c r="G13" s="29">
        <v>3278.18</v>
      </c>
      <c r="H13" s="12">
        <f>H11+F13-G13</f>
        <v>1696642.4899999998</v>
      </c>
    </row>
    <row r="14" spans="1:8" s="11" customFormat="1" ht="47.25" x14ac:dyDescent="0.25">
      <c r="A14" s="27">
        <v>44939</v>
      </c>
      <c r="B14" s="35" t="s">
        <v>27</v>
      </c>
      <c r="C14" s="50" t="s">
        <v>28</v>
      </c>
      <c r="D14" s="51" t="s">
        <v>32</v>
      </c>
      <c r="E14" s="52" t="s">
        <v>29</v>
      </c>
      <c r="F14" s="28"/>
      <c r="G14" s="29">
        <v>374098.65</v>
      </c>
      <c r="H14" s="12">
        <f>H13+F14-G14</f>
        <v>1322543.8399999999</v>
      </c>
    </row>
    <row r="15" spans="1:8" s="11" customFormat="1" ht="15.75" x14ac:dyDescent="0.25">
      <c r="A15" s="27">
        <v>44942</v>
      </c>
      <c r="B15" s="35" t="s">
        <v>23</v>
      </c>
      <c r="C15" s="51" t="s">
        <v>33</v>
      </c>
      <c r="D15" s="51" t="s">
        <v>34</v>
      </c>
      <c r="E15" s="52"/>
      <c r="F15" s="28">
        <v>25000</v>
      </c>
      <c r="G15" s="29"/>
      <c r="H15" s="12">
        <f t="shared" ref="H15:H16" si="0">H14+F15-G15</f>
        <v>1347543.8399999999</v>
      </c>
    </row>
    <row r="16" spans="1:8" s="11" customFormat="1" ht="31.5" x14ac:dyDescent="0.25">
      <c r="A16" s="27">
        <v>44951</v>
      </c>
      <c r="B16" s="35" t="s">
        <v>21</v>
      </c>
      <c r="C16" s="51" t="s">
        <v>20</v>
      </c>
      <c r="D16" s="51" t="s">
        <v>22</v>
      </c>
      <c r="E16" s="52" t="s">
        <v>19</v>
      </c>
      <c r="F16" s="28"/>
      <c r="G16" s="29">
        <v>75951.31</v>
      </c>
      <c r="H16" s="12">
        <f t="shared" si="0"/>
        <v>1271592.5299999998</v>
      </c>
    </row>
    <row r="17" spans="1:8" s="2" customFormat="1" ht="15.75" x14ac:dyDescent="0.25">
      <c r="A17" s="37"/>
      <c r="B17" s="39"/>
      <c r="C17" s="46"/>
      <c r="D17" s="46"/>
      <c r="E17" s="49"/>
      <c r="F17" s="48">
        <f>SUM(F13:F16)</f>
        <v>25000</v>
      </c>
      <c r="G17" s="48">
        <f>SUM(G13:G16)</f>
        <v>453328.14</v>
      </c>
      <c r="H17" s="45"/>
    </row>
    <row r="18" spans="1:8" ht="15.75" x14ac:dyDescent="0.25">
      <c r="A18" s="27">
        <v>44957</v>
      </c>
      <c r="B18" s="30"/>
      <c r="C18" s="31" t="s">
        <v>16</v>
      </c>
      <c r="D18" s="32" t="s">
        <v>14</v>
      </c>
      <c r="E18" s="33"/>
      <c r="F18" s="33"/>
      <c r="G18" s="29">
        <v>675.08</v>
      </c>
      <c r="H18" s="12">
        <f>H16+F18-G18</f>
        <v>1270917.4499999997</v>
      </c>
    </row>
    <row r="19" spans="1:8" ht="15.75" x14ac:dyDescent="0.25">
      <c r="A19" s="36">
        <v>44957</v>
      </c>
      <c r="B19" s="38"/>
      <c r="C19" s="40" t="s">
        <v>16</v>
      </c>
      <c r="D19" s="41" t="s">
        <v>17</v>
      </c>
      <c r="E19" s="42"/>
      <c r="F19" s="41"/>
      <c r="G19" s="43">
        <v>175</v>
      </c>
      <c r="H19" s="44">
        <f>H18+F19-G19</f>
        <v>1270742.4499999997</v>
      </c>
    </row>
    <row r="20" spans="1:8" s="2" customFormat="1" ht="15.75" x14ac:dyDescent="0.25">
      <c r="A20" s="5"/>
      <c r="B20" s="6"/>
      <c r="D20" s="10" t="s">
        <v>15</v>
      </c>
      <c r="E20" s="24"/>
      <c r="F20" s="8"/>
      <c r="G20" s="8">
        <f>SUM(G17:G19)</f>
        <v>454178.22000000003</v>
      </c>
      <c r="H20" s="9"/>
    </row>
    <row r="23" spans="1:8" s="15" customFormat="1" ht="16.7" customHeight="1" x14ac:dyDescent="0.25">
      <c r="A23" s="13"/>
      <c r="B23" s="13"/>
      <c r="C23" s="13"/>
      <c r="D23" s="14"/>
      <c r="E23" s="25"/>
    </row>
    <row r="24" spans="1:8" s="15" customFormat="1" ht="16.5" x14ac:dyDescent="0.25">
      <c r="A24" s="13"/>
      <c r="B24" s="13"/>
      <c r="C24" s="13"/>
      <c r="D24" s="14"/>
      <c r="E24" s="25"/>
    </row>
    <row r="25" spans="1:8" s="15" customFormat="1" ht="16.5" x14ac:dyDescent="0.25">
      <c r="A25" s="60"/>
      <c r="B25" s="60"/>
      <c r="C25" s="60"/>
      <c r="D25" s="60"/>
      <c r="E25" s="60"/>
      <c r="F25" s="60"/>
      <c r="G25" s="60"/>
      <c r="H25" s="60"/>
    </row>
    <row r="26" spans="1:8" s="15" customFormat="1" ht="16.5" x14ac:dyDescent="0.25">
      <c r="A26" s="56"/>
      <c r="B26" s="56"/>
      <c r="C26" s="56"/>
      <c r="D26" s="56"/>
      <c r="E26" s="56"/>
      <c r="F26" s="56"/>
      <c r="G26" s="56"/>
      <c r="H26" s="56"/>
    </row>
    <row r="27" spans="1:8" s="16" customFormat="1" ht="16.5" x14ac:dyDescent="0.25">
      <c r="A27" s="56"/>
      <c r="B27" s="56"/>
      <c r="C27" s="56"/>
      <c r="D27" s="56"/>
      <c r="E27" s="56"/>
      <c r="F27" s="15"/>
      <c r="G27" s="15"/>
      <c r="H27" s="15"/>
    </row>
    <row r="28" spans="1:8" s="16" customFormat="1" ht="9.75" customHeight="1" x14ac:dyDescent="0.25">
      <c r="A28" s="17"/>
      <c r="B28" s="18"/>
      <c r="C28" s="19"/>
      <c r="D28" s="20"/>
      <c r="E28" s="26"/>
      <c r="F28" s="15"/>
      <c r="G28" s="15"/>
      <c r="H28" s="15"/>
    </row>
    <row r="29" spans="1:8" s="15" customFormat="1" ht="16.5" x14ac:dyDescent="0.25">
      <c r="A29" s="61"/>
      <c r="B29" s="61"/>
      <c r="C29" s="61"/>
      <c r="E29" s="22"/>
      <c r="F29" s="59"/>
      <c r="G29" s="59"/>
      <c r="H29" s="59"/>
    </row>
    <row r="30" spans="1:8" s="15" customFormat="1" ht="16.5" x14ac:dyDescent="0.25">
      <c r="A30" s="62"/>
      <c r="B30" s="62"/>
      <c r="C30" s="62"/>
      <c r="E30" s="22"/>
      <c r="F30" s="58"/>
      <c r="G30" s="58"/>
      <c r="H30" s="58"/>
    </row>
    <row r="31" spans="1:8" s="15" customFormat="1" ht="21.4" customHeight="1" x14ac:dyDescent="0.25">
      <c r="A31" s="17"/>
      <c r="B31" s="18"/>
      <c r="C31" s="18"/>
      <c r="D31" s="21"/>
      <c r="E31" s="21"/>
    </row>
    <row r="32" spans="1:8" s="15" customFormat="1" ht="16.5" x14ac:dyDescent="0.25">
      <c r="A32" s="53"/>
      <c r="B32" s="53"/>
      <c r="C32" s="53"/>
      <c r="D32" s="53"/>
      <c r="E32" s="53"/>
      <c r="F32" s="53"/>
      <c r="G32" s="53"/>
      <c r="H32" s="53"/>
    </row>
    <row r="33" spans="1:8" s="15" customFormat="1" ht="16.5" x14ac:dyDescent="0.25">
      <c r="A33" s="53"/>
      <c r="B33" s="53"/>
      <c r="C33" s="53"/>
      <c r="D33" s="53"/>
      <c r="E33" s="53"/>
      <c r="F33" s="53"/>
      <c r="G33" s="53"/>
      <c r="H33" s="53"/>
    </row>
  </sheetData>
  <mergeCells count="17">
    <mergeCell ref="A4:H4"/>
    <mergeCell ref="A5:H5"/>
    <mergeCell ref="A6:H6"/>
    <mergeCell ref="A7:H7"/>
    <mergeCell ref="A8:H8"/>
    <mergeCell ref="A33:H33"/>
    <mergeCell ref="A10:H10"/>
    <mergeCell ref="C11:G11"/>
    <mergeCell ref="A27:E27"/>
    <mergeCell ref="A9:H9"/>
    <mergeCell ref="F30:H30"/>
    <mergeCell ref="F29:H29"/>
    <mergeCell ref="A25:H25"/>
    <mergeCell ref="A26:H26"/>
    <mergeCell ref="A32:H32"/>
    <mergeCell ref="A29:C29"/>
    <mergeCell ref="A30:C30"/>
  </mergeCells>
  <pageMargins left="0.31496062992125984" right="0.19685039370078741" top="0.35433070866141736" bottom="0.35433070866141736" header="0.31496062992125984" footer="0.31496062992125984"/>
  <pageSetup paperSize="5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DCC9-50FC-44F5-B730-7CC44DCC0AD3}">
  <dimension ref="B4:J23"/>
  <sheetViews>
    <sheetView topLeftCell="A25" workbookViewId="0">
      <selection activeCell="E16" sqref="E16"/>
    </sheetView>
  </sheetViews>
  <sheetFormatPr defaultRowHeight="15" x14ac:dyDescent="0.25"/>
  <cols>
    <col min="2" max="2" width="12.7109375" customWidth="1"/>
    <col min="3" max="3" width="15.5703125" customWidth="1"/>
    <col min="4" max="4" width="19.140625" customWidth="1"/>
    <col min="5" max="5" width="67.5703125" customWidth="1"/>
    <col min="6" max="6" width="18" customWidth="1"/>
    <col min="7" max="7" width="17" customWidth="1"/>
    <col min="8" max="8" width="17.85546875" customWidth="1"/>
    <col min="9" max="9" width="16.42578125" customWidth="1"/>
  </cols>
  <sheetData>
    <row r="4" spans="2:10" ht="15.75" x14ac:dyDescent="0.25">
      <c r="B4" s="63" t="s">
        <v>0</v>
      </c>
      <c r="C4" s="63"/>
      <c r="D4" s="63"/>
      <c r="E4" s="63"/>
      <c r="F4" s="63"/>
      <c r="G4" s="63"/>
      <c r="H4" s="63"/>
      <c r="I4" s="63"/>
      <c r="J4" s="1"/>
    </row>
    <row r="5" spans="2:10" ht="15.75" x14ac:dyDescent="0.25">
      <c r="B5" s="63" t="s">
        <v>1</v>
      </c>
      <c r="C5" s="63"/>
      <c r="D5" s="63"/>
      <c r="E5" s="63"/>
      <c r="F5" s="63"/>
      <c r="G5" s="63"/>
      <c r="H5" s="63"/>
      <c r="I5" s="63"/>
      <c r="J5" s="1"/>
    </row>
    <row r="6" spans="2:10" ht="15.75" x14ac:dyDescent="0.25">
      <c r="B6" s="57" t="s">
        <v>2</v>
      </c>
      <c r="C6" s="57"/>
      <c r="D6" s="57"/>
      <c r="E6" s="57"/>
      <c r="F6" s="57"/>
      <c r="G6" s="57"/>
      <c r="H6" s="57"/>
      <c r="I6" s="57"/>
      <c r="J6" s="1"/>
    </row>
    <row r="7" spans="2:10" ht="15.75" x14ac:dyDescent="0.25">
      <c r="B7" s="57" t="s">
        <v>35</v>
      </c>
      <c r="C7" s="57"/>
      <c r="D7" s="57"/>
      <c r="E7" s="57"/>
      <c r="F7" s="57"/>
      <c r="G7" s="57"/>
      <c r="H7" s="57"/>
      <c r="I7" s="57"/>
      <c r="J7" s="1"/>
    </row>
    <row r="8" spans="2:10" ht="15.75" x14ac:dyDescent="0.25">
      <c r="B8" s="64" t="s">
        <v>18</v>
      </c>
      <c r="C8" s="64"/>
      <c r="D8" s="64"/>
      <c r="E8" s="64"/>
      <c r="F8" s="64"/>
      <c r="G8" s="64"/>
      <c r="H8" s="64"/>
      <c r="I8" s="64"/>
      <c r="J8" s="1"/>
    </row>
    <row r="9" spans="2:10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65"/>
    </row>
    <row r="11" spans="2:10" ht="15.75" x14ac:dyDescent="0.25">
      <c r="B11" s="54" t="s">
        <v>36</v>
      </c>
      <c r="C11" s="54"/>
      <c r="D11" s="54"/>
      <c r="E11" s="54"/>
      <c r="F11" s="54"/>
      <c r="G11" s="54"/>
      <c r="H11" s="54"/>
      <c r="I11" s="54"/>
      <c r="J11" s="2"/>
    </row>
    <row r="12" spans="2:10" ht="15.75" x14ac:dyDescent="0.25">
      <c r="B12" s="7"/>
      <c r="C12" s="7"/>
      <c r="D12" s="55" t="s">
        <v>6</v>
      </c>
      <c r="E12" s="55"/>
      <c r="F12" s="55"/>
      <c r="G12" s="55"/>
      <c r="H12" s="55"/>
      <c r="I12" s="66">
        <v>8872308.8200000003</v>
      </c>
      <c r="J12" s="2"/>
    </row>
    <row r="13" spans="2:10" ht="31.5" x14ac:dyDescent="0.25">
      <c r="B13" s="67" t="s">
        <v>7</v>
      </c>
      <c r="C13" s="68" t="s">
        <v>37</v>
      </c>
      <c r="D13" s="34" t="s">
        <v>8</v>
      </c>
      <c r="E13" s="34" t="s">
        <v>9</v>
      </c>
      <c r="F13" s="68" t="s">
        <v>38</v>
      </c>
      <c r="G13" s="67" t="s">
        <v>39</v>
      </c>
      <c r="H13" s="67" t="s">
        <v>12</v>
      </c>
      <c r="I13" s="67" t="s">
        <v>13</v>
      </c>
      <c r="J13" s="3"/>
    </row>
    <row r="14" spans="2:10" ht="69" customHeight="1" x14ac:dyDescent="0.25">
      <c r="B14" s="47">
        <v>44931</v>
      </c>
      <c r="C14" s="69" t="s">
        <v>40</v>
      </c>
      <c r="D14" s="70" t="s">
        <v>41</v>
      </c>
      <c r="E14" s="70" t="s">
        <v>42</v>
      </c>
      <c r="F14" s="71" t="s">
        <v>43</v>
      </c>
      <c r="G14" s="27"/>
      <c r="H14" s="72">
        <v>330000</v>
      </c>
      <c r="I14" s="72">
        <f>I12+G14-H14</f>
        <v>8542308.8200000003</v>
      </c>
      <c r="J14" s="11"/>
    </row>
    <row r="15" spans="2:10" ht="108.75" customHeight="1" x14ac:dyDescent="0.25">
      <c r="B15" s="47">
        <v>44932</v>
      </c>
      <c r="C15" s="69" t="s">
        <v>44</v>
      </c>
      <c r="D15" s="70" t="s">
        <v>45</v>
      </c>
      <c r="E15" s="70" t="s">
        <v>46</v>
      </c>
      <c r="F15" s="71" t="s">
        <v>47</v>
      </c>
      <c r="G15" s="27"/>
      <c r="H15" s="72">
        <v>82600</v>
      </c>
      <c r="I15" s="72">
        <f>I14+G15-H15</f>
        <v>8459708.8200000003</v>
      </c>
      <c r="J15" s="11"/>
    </row>
    <row r="16" spans="2:10" ht="82.5" customHeight="1" x14ac:dyDescent="0.25">
      <c r="B16" s="47">
        <v>44932</v>
      </c>
      <c r="C16" s="69" t="s">
        <v>48</v>
      </c>
      <c r="D16" s="70" t="s">
        <v>49</v>
      </c>
      <c r="E16" s="70" t="s">
        <v>50</v>
      </c>
      <c r="F16" s="71" t="s">
        <v>51</v>
      </c>
      <c r="G16" s="27"/>
      <c r="H16" s="72">
        <v>45931.15</v>
      </c>
      <c r="I16" s="72">
        <f t="shared" ref="I16:I21" si="0">I15+G16-H16</f>
        <v>8413777.6699999999</v>
      </c>
      <c r="J16" s="11"/>
    </row>
    <row r="17" spans="2:10" ht="50.25" customHeight="1" x14ac:dyDescent="0.25">
      <c r="B17" s="47">
        <v>44932</v>
      </c>
      <c r="C17" s="69" t="s">
        <v>52</v>
      </c>
      <c r="D17" s="70" t="s">
        <v>49</v>
      </c>
      <c r="E17" s="70" t="s">
        <v>53</v>
      </c>
      <c r="F17" s="71" t="s">
        <v>51</v>
      </c>
      <c r="G17" s="27"/>
      <c r="H17" s="72">
        <v>86897.69</v>
      </c>
      <c r="I17" s="72">
        <f t="shared" si="0"/>
        <v>8326879.9799999995</v>
      </c>
      <c r="J17" s="11"/>
    </row>
    <row r="18" spans="2:10" ht="72.75" customHeight="1" x14ac:dyDescent="0.25">
      <c r="B18" s="47">
        <v>44936</v>
      </c>
      <c r="C18" s="69" t="s">
        <v>54</v>
      </c>
      <c r="D18" s="70" t="s">
        <v>55</v>
      </c>
      <c r="E18" s="70" t="s">
        <v>56</v>
      </c>
      <c r="F18" s="71" t="s">
        <v>57</v>
      </c>
      <c r="G18" s="27"/>
      <c r="H18" s="72">
        <v>680612.11</v>
      </c>
      <c r="I18" s="72">
        <f t="shared" si="0"/>
        <v>7646267.8699999992</v>
      </c>
      <c r="J18" s="11"/>
    </row>
    <row r="19" spans="2:10" ht="56.25" customHeight="1" x14ac:dyDescent="0.25">
      <c r="B19" s="47">
        <v>44953</v>
      </c>
      <c r="C19" s="73">
        <v>15455</v>
      </c>
      <c r="D19" s="74" t="s">
        <v>58</v>
      </c>
      <c r="E19" s="70" t="s">
        <v>59</v>
      </c>
      <c r="F19" s="71"/>
      <c r="G19" s="72">
        <v>12486139.08</v>
      </c>
      <c r="H19" s="72"/>
      <c r="I19" s="72">
        <f t="shared" si="0"/>
        <v>20132406.949999999</v>
      </c>
      <c r="J19" s="11"/>
    </row>
    <row r="20" spans="2:10" ht="45.75" customHeight="1" x14ac:dyDescent="0.25">
      <c r="B20" s="47">
        <v>44953</v>
      </c>
      <c r="C20" s="69" t="s">
        <v>60</v>
      </c>
      <c r="D20" s="70" t="s">
        <v>61</v>
      </c>
      <c r="E20" s="70" t="s">
        <v>62</v>
      </c>
      <c r="F20" s="71" t="s">
        <v>63</v>
      </c>
      <c r="G20" s="27"/>
      <c r="H20" s="72">
        <v>982600</v>
      </c>
      <c r="I20" s="72">
        <f t="shared" si="0"/>
        <v>19149806.949999999</v>
      </c>
      <c r="J20" s="11"/>
    </row>
    <row r="21" spans="2:10" ht="28.5" customHeight="1" x14ac:dyDescent="0.25">
      <c r="B21" s="47">
        <v>44953</v>
      </c>
      <c r="C21" s="69" t="s">
        <v>64</v>
      </c>
      <c r="D21" s="70" t="s">
        <v>65</v>
      </c>
      <c r="E21" s="70" t="s">
        <v>66</v>
      </c>
      <c r="F21" s="71" t="s">
        <v>67</v>
      </c>
      <c r="G21" s="27"/>
      <c r="H21" s="72">
        <v>10099667.460000001</v>
      </c>
      <c r="I21" s="72">
        <f t="shared" si="0"/>
        <v>9050139.4899999984</v>
      </c>
      <c r="J21" s="11"/>
    </row>
    <row r="22" spans="2:10" ht="15.75" x14ac:dyDescent="0.25">
      <c r="E22" s="75" t="s">
        <v>68</v>
      </c>
      <c r="F22" s="75"/>
      <c r="G22" s="76">
        <f>SUM(G14:G21)</f>
        <v>12486139.08</v>
      </c>
      <c r="H22" s="76">
        <f>SUM(H14:H21)</f>
        <v>12308308.41</v>
      </c>
      <c r="I22" s="77"/>
      <c r="J22" s="11"/>
    </row>
    <row r="23" spans="2:10" ht="15.75" x14ac:dyDescent="0.25">
      <c r="B23" s="78"/>
      <c r="C23" s="79"/>
      <c r="D23" s="80"/>
      <c r="E23" s="81"/>
      <c r="F23" s="79"/>
      <c r="H23" s="82"/>
    </row>
  </sheetData>
  <mergeCells count="8">
    <mergeCell ref="B11:I11"/>
    <mergeCell ref="D12:H12"/>
    <mergeCell ref="B4:I4"/>
    <mergeCell ref="B5:I5"/>
    <mergeCell ref="B6:I6"/>
    <mergeCell ref="B7:I7"/>
    <mergeCell ref="B8:I8"/>
    <mergeCell ref="B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No.  240-016154-7</vt:lpstr>
      <vt:lpstr>No.  100010102384894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Tempòral</dc:creator>
  <cp:lastModifiedBy>admin</cp:lastModifiedBy>
  <cp:lastPrinted>2023-02-09T17:24:24Z</cp:lastPrinted>
  <dcterms:created xsi:type="dcterms:W3CDTF">2017-08-14T15:06:18Z</dcterms:created>
  <dcterms:modified xsi:type="dcterms:W3CDTF">2023-02-28T18:17:13Z</dcterms:modified>
</cp:coreProperties>
</file>