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F8554866-1E30-4300-9893-FE5A800B09AF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LIBRO B" sheetId="1" r:id="rId1"/>
  </sheets>
  <definedNames>
    <definedName name="_xlnm._FilterDatabase" localSheetId="0" hidden="1">'LIBRO B'!$A$13:$H$13</definedName>
  </definedNames>
  <calcPr calcId="191029"/>
</workbook>
</file>

<file path=xl/calcChain.xml><?xml version="1.0" encoding="utf-8"?>
<calcChain xmlns="http://schemas.openxmlformats.org/spreadsheetml/2006/main">
  <c r="G41" i="1" l="1"/>
  <c r="F41" i="1"/>
  <c r="H29" i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G19" i="1" l="1"/>
  <c r="G22" i="1" s="1"/>
  <c r="F19" i="1"/>
  <c r="H17" i="1" l="1"/>
  <c r="H18" i="1" s="1"/>
  <c r="H20" i="1" s="1"/>
  <c r="H21" i="1" s="1"/>
  <c r="H16" i="1"/>
  <c r="H15" i="1"/>
  <c r="H14" i="1"/>
</calcChain>
</file>

<file path=xl/sharedStrings.xml><?xml version="1.0" encoding="utf-8"?>
<sst xmlns="http://schemas.openxmlformats.org/spreadsheetml/2006/main" count="100" uniqueCount="89">
  <si>
    <t>REPÚBLICA DOMINICANA</t>
  </si>
  <si>
    <t>MERCADOS DOMINICANOS DE ABASTO AGROPECUARIO</t>
  </si>
  <si>
    <t>MERCADOM</t>
  </si>
  <si>
    <t>LIBRO BANCO</t>
  </si>
  <si>
    <t xml:space="preserve">                  Cuenta Bancaria No.: 240-016154-7</t>
  </si>
  <si>
    <t>No. Ck/ Transf.</t>
  </si>
  <si>
    <t>Balance Inicial:</t>
  </si>
  <si>
    <t>Fecha</t>
  </si>
  <si>
    <t>Beneficiario</t>
  </si>
  <si>
    <t>Descripción</t>
  </si>
  <si>
    <t>Cuenta</t>
  </si>
  <si>
    <t>Débito</t>
  </si>
  <si>
    <t>Crédito</t>
  </si>
  <si>
    <t>Balance</t>
  </si>
  <si>
    <t>Pago Impuesto del 0.15%</t>
  </si>
  <si>
    <t>TOTALES DEL MES:</t>
  </si>
  <si>
    <t>Nota de Débito</t>
  </si>
  <si>
    <t>Comisión Bancaria</t>
  </si>
  <si>
    <t>SÓCRATES DÍAZ CASTILLO</t>
  </si>
  <si>
    <t>Administrador General</t>
  </si>
  <si>
    <t>Km. 22, Autopista Duarte Av. Merca Santo Domingo. Tel.: 829-541-6464 / Fax.: 809-331-0008. Rnc 430-14067-8</t>
  </si>
  <si>
    <t>www.mercadom.gob.do    Mail: info@mercadom.gob.do</t>
  </si>
  <si>
    <t xml:space="preserve">MARCELLE RODRIGUEZ </t>
  </si>
  <si>
    <t>División de Contabilidad</t>
  </si>
  <si>
    <t>Banco de Reservas de la República Dominicana</t>
  </si>
  <si>
    <t>2.3.9.9.01</t>
  </si>
  <si>
    <t xml:space="preserve">Máxima Yamily Estévez Santos </t>
  </si>
  <si>
    <t>DEBITO A CUENTA</t>
  </si>
  <si>
    <t>2.2.1.5.01</t>
  </si>
  <si>
    <t>Pago tarjeta de crédito empresarial para pago de redes sociales de la Institución.</t>
  </si>
  <si>
    <t>TRANSFERENCIA SISALRIL</t>
  </si>
  <si>
    <t>Del 01 al 28 de Febrero del 2023</t>
  </si>
  <si>
    <t>4524156</t>
  </si>
  <si>
    <t>4524003</t>
  </si>
  <si>
    <t>Transferencia de la Cuenta Cut a la cuenta operativa para gastos menores de la Institución.</t>
  </si>
  <si>
    <t>ANTICIPO FINANCIERO</t>
  </si>
  <si>
    <t>452436862</t>
  </si>
  <si>
    <t>19751</t>
  </si>
  <si>
    <t>Reposición del fondo de Caja de Chica para solventar los gastos de índole operacional para el funcionamiento de la Institución, del recibo No. 6620 al No. 6645.</t>
  </si>
  <si>
    <t>70040963</t>
  </si>
  <si>
    <t>MAGNA MOTORS, S.A.</t>
  </si>
  <si>
    <t>2.2.7.2.06</t>
  </si>
  <si>
    <t>Pago de la factura NCF B1500006049, por mantenimiento del autobús marca HYUNDAI COUNTY, chasis KMJHG17BPLC079174; propiedad de la Institución, utilizada para el transporte del personal y servicios de mensajerías.</t>
  </si>
  <si>
    <t>Ingresos por subsidios de licencias médicas de empleados de la Institución.</t>
  </si>
  <si>
    <t xml:space="preserve">                  Cuenta Bancaria No.: 100010102384894           Fondo No.: 0100</t>
  </si>
  <si>
    <t>Referencia No.</t>
  </si>
  <si>
    <t>Objetal No.</t>
  </si>
  <si>
    <t>Debito</t>
  </si>
  <si>
    <t>TRANSFERENCIAS</t>
  </si>
  <si>
    <t>Ingresos por transferencias del Gobierno Central para gastos operativos correspondiente al mes de Enero del 2023.</t>
  </si>
  <si>
    <t>85-1</t>
  </si>
  <si>
    <t>Nómina Temporero</t>
  </si>
  <si>
    <t xml:space="preserve">Nomina de personal temporero, correspondiente al mes de Enero 2023. </t>
  </si>
  <si>
    <t>2.1.1.2.08</t>
  </si>
  <si>
    <t>101-1</t>
  </si>
  <si>
    <t xml:space="preserve">Nómina Interinato </t>
  </si>
  <si>
    <t>Pago de Nómina por Interinato, correspondiente al mes de Enero 2023.</t>
  </si>
  <si>
    <t>2.1.1.2.11</t>
  </si>
  <si>
    <t>110-1</t>
  </si>
  <si>
    <t>Nómina  Personal Desvinculado</t>
  </si>
  <si>
    <t>Pago de Nómina por Indemnización económica al personal desvinculado del 2022.</t>
  </si>
  <si>
    <t>2.1.1.5.03</t>
  </si>
  <si>
    <t>112-1</t>
  </si>
  <si>
    <t>Nómina Vacaciones no Tomadas</t>
  </si>
  <si>
    <t>Pago de Nómina por vacaciones no tomadas por personal desvinculado 2022.</t>
  </si>
  <si>
    <t>2.1.1.5.04</t>
  </si>
  <si>
    <t>129-1</t>
  </si>
  <si>
    <t xml:space="preserve">Nómina Adicional Jornaleros </t>
  </si>
  <si>
    <t>Pago de Nómina adicional del personal Jornaleros, correspondiente a los meses de Noviembre y Diciembre del 2022.</t>
  </si>
  <si>
    <t>2.1.1.2.06</t>
  </si>
  <si>
    <t>Ingresos por transferencias del Gobierno Central para gastos de personal correspondiente al mes de Febrero del 2023.</t>
  </si>
  <si>
    <t>Ingresos por transferencias del Gobierno Central para gastos operativos correspondiente al mes de Febrero del 2023.</t>
  </si>
  <si>
    <t>190-0</t>
  </si>
  <si>
    <t>Pago de Nómina por Interinato, correspondiente al mes de Febrero 2023.</t>
  </si>
  <si>
    <t>188-1</t>
  </si>
  <si>
    <t>Nómina Personal Fijo</t>
  </si>
  <si>
    <t xml:space="preserve">Pago de Nómina de personal fijo, correspondiente al mes de Febrero 2023. </t>
  </si>
  <si>
    <t>2.1.1.1.01</t>
  </si>
  <si>
    <t>203-1</t>
  </si>
  <si>
    <t>Nómina Compensación Militar</t>
  </si>
  <si>
    <t>Pago de Nómina por compensación al personal militar correspondiente al mes de Febrero 2023.</t>
  </si>
  <si>
    <t>2.1.2.2.05</t>
  </si>
  <si>
    <t>205-1</t>
  </si>
  <si>
    <t>Nómina Prima de Transporte</t>
  </si>
  <si>
    <t>Pago de Nómina por Prima de Transporte correspondiente al mes de Enero 2023.</t>
  </si>
  <si>
    <t>2.1.2.2.04</t>
  </si>
  <si>
    <t>TOTALES DEL MES</t>
  </si>
  <si>
    <t>DULCE MONTILLA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</si>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</sst>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_-;\-* #,##0.00_-;_-* &quot;-&quot;??_-;_-@_-"/>
    <numFmt numFmtId="166" formatCode="_-&quot;$&quot;* #,##0.00_-;\-&quot;$&quot;* #,##0.00_-;_-&quot;$&quot;* &quot;-&quot;??_-;_-@_-"/>
    <numFmt numFmtId="167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FF0000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165" fontId="3" fillId="2" borderId="1" xfId="1" applyFont="1" applyFill="1" applyBorder="1" applyAlignment="1">
      <alignment horizontal="left"/>
    </xf>
    <xf numFmtId="14" fontId="7" fillId="0" borderId="0" xfId="0" applyNumberFormat="1" applyFont="1"/>
    <xf numFmtId="0" fontId="5" fillId="0" borderId="0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4" fontId="3" fillId="2" borderId="1" xfId="0" applyNumberFormat="1" applyFont="1" applyFill="1" applyBorder="1" applyAlignment="1">
      <alignment horizontal="right"/>
    </xf>
    <xf numFmtId="165" fontId="3" fillId="2" borderId="1" xfId="1" applyFont="1" applyFill="1" applyBorder="1" applyAlignment="1">
      <alignment horizontal="right"/>
    </xf>
    <xf numFmtId="0" fontId="3" fillId="2" borderId="2" xfId="0" applyFont="1" applyFill="1" applyBorder="1"/>
    <xf numFmtId="0" fontId="6" fillId="0" borderId="0" xfId="0" applyFont="1" applyAlignment="1">
      <alignment horizontal="center" wrapText="1"/>
    </xf>
    <xf numFmtId="43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9" fillId="0" borderId="0" xfId="0" applyFont="1"/>
    <xf numFmtId="165" fontId="9" fillId="0" borderId="0" xfId="1" applyFont="1"/>
    <xf numFmtId="165" fontId="9" fillId="0" borderId="0" xfId="1" applyFont="1" applyAlignment="1">
      <alignment wrapText="1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165" fontId="2" fillId="0" borderId="0" xfId="1" applyFont="1" applyFill="1" applyBorder="1" applyAlignment="1">
      <alignment horizontal="center" vertical="top"/>
    </xf>
    <xf numFmtId="14" fontId="7" fillId="0" borderId="1" xfId="0" applyNumberFormat="1" applyFont="1" applyBorder="1" applyAlignment="1">
      <alignment vertical="center"/>
    </xf>
    <xf numFmtId="49" fontId="5" fillId="0" borderId="1" xfId="3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 vertical="center"/>
    </xf>
    <xf numFmtId="43" fontId="5" fillId="0" borderId="1" xfId="3" applyFont="1" applyFill="1" applyBorder="1" applyAlignment="1">
      <alignment horizontal="right" vertical="center"/>
    </xf>
    <xf numFmtId="49" fontId="7" fillId="0" borderId="1" xfId="3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49" fontId="5" fillId="0" borderId="4" xfId="3" applyNumberFormat="1" applyFont="1" applyFill="1" applyBorder="1" applyAlignment="1">
      <alignment horizontal="center" vertical="center"/>
    </xf>
    <xf numFmtId="14" fontId="7" fillId="0" borderId="2" xfId="0" applyNumberFormat="1" applyFont="1" applyBorder="1" applyAlignment="1">
      <alignment vertical="center"/>
    </xf>
    <xf numFmtId="49" fontId="7" fillId="0" borderId="2" xfId="3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43" fontId="5" fillId="0" borderId="2" xfId="3" applyFont="1" applyFill="1" applyBorder="1" applyAlignment="1">
      <alignment horizontal="right" vertical="center"/>
    </xf>
    <xf numFmtId="43" fontId="3" fillId="2" borderId="2" xfId="3" applyFont="1" applyFill="1" applyBorder="1" applyAlignment="1">
      <alignment horizontal="right"/>
    </xf>
    <xf numFmtId="0" fontId="5" fillId="2" borderId="2" xfId="0" applyFont="1" applyFill="1" applyBorder="1"/>
    <xf numFmtId="14" fontId="5" fillId="0" borderId="1" xfId="0" applyNumberFormat="1" applyFont="1" applyBorder="1"/>
    <xf numFmtId="14" fontId="5" fillId="2" borderId="2" xfId="0" applyNumberFormat="1" applyFont="1" applyFill="1" applyBorder="1"/>
    <xf numFmtId="0" fontId="5" fillId="2" borderId="2" xfId="3" applyNumberFormat="1" applyFont="1" applyFill="1" applyBorder="1" applyAlignment="1">
      <alignment horizontal="center"/>
    </xf>
    <xf numFmtId="43" fontId="4" fillId="2" borderId="2" xfId="3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43" fontId="5" fillId="0" borderId="0" xfId="3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164" fontId="4" fillId="0" borderId="0" xfId="2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165" fontId="10" fillId="0" borderId="0" xfId="1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165" fontId="3" fillId="2" borderId="1" xfId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167" fontId="5" fillId="0" borderId="1" xfId="9" applyFont="1" applyFill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/>
    <xf numFmtId="0" fontId="3" fillId="2" borderId="6" xfId="0" applyFont="1" applyFill="1" applyBorder="1"/>
    <xf numFmtId="4" fontId="3" fillId="2" borderId="2" xfId="0" applyNumberFormat="1" applyFont="1" applyFill="1" applyBorder="1" applyAlignment="1">
      <alignment horizontal="right"/>
    </xf>
    <xf numFmtId="165" fontId="3" fillId="2" borderId="2" xfId="1" applyFont="1" applyFill="1" applyBorder="1" applyAlignment="1">
      <alignment horizontal="right"/>
    </xf>
    <xf numFmtId="0" fontId="3" fillId="2" borderId="1" xfId="0" applyFont="1" applyFill="1" applyBorder="1" applyAlignment="1"/>
  </cellXfs>
  <cellStyles count="10">
    <cellStyle name="Comma" xfId="1" builtinId="3"/>
    <cellStyle name="Currency" xfId="2" builtinId="4"/>
    <cellStyle name="Millares 2" xfId="3" xr:uid="{00000000-0005-0000-0000-000001000000}"/>
    <cellStyle name="Millares 3" xfId="9" xr:uid="{3D8DCED5-D61B-4518-B943-78AE6A2CD41E}"/>
    <cellStyle name="Millares 4" xfId="6" xr:uid="{00000000-0005-0000-0000-000002000000}"/>
    <cellStyle name="Moneda 2" xfId="7" xr:uid="{00000000-0005-0000-0000-000004000000}"/>
    <cellStyle name="Normal" xfId="0" builtinId="0"/>
    <cellStyle name="Normal 2" xfId="4" xr:uid="{00000000-0005-0000-0000-000006000000}"/>
    <cellStyle name="Normal 2 2" xfId="8" xr:uid="{00000000-0005-0000-0000-000007000000}"/>
    <cellStyle name="Normal 3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4</xdr:row>
      <xdr:rowOff>105834</xdr:rowOff>
    </xdr:from>
    <xdr:to>
      <xdr:col>0</xdr:col>
      <xdr:colOff>866310</xdr:colOff>
      <xdr:row>7</xdr:row>
      <xdr:rowOff>1447</xdr:rowOff>
    </xdr:to>
    <xdr:pic>
      <xdr:nvPicPr>
        <xdr:cNvPr id="4" name="Imagen 2" descr="https://fbcdn-sphotos-g-a.akamaihd.net/hphotos-ak-xap1/v/t1.0-9/1385993_664944643539182_872320162_n.png?oh=97e95fc260192d65da59a5245a6129b4&amp;oe=54ABFADB&amp;__gda__=1425367384_f51e2de3ba617c3bf1f8c5bd8e6f8d0d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759" r="11084"/>
        <a:stretch/>
      </xdr:blipFill>
      <xdr:spPr bwMode="auto">
        <a:xfrm>
          <a:off x="127000" y="984251"/>
          <a:ext cx="728727" cy="58352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2987651</xdr:colOff>
      <xdr:row>0</xdr:row>
      <xdr:rowOff>32512</xdr:rowOff>
    </xdr:from>
    <xdr:to>
      <xdr:col>3</xdr:col>
      <xdr:colOff>3683338</xdr:colOff>
      <xdr:row>3</xdr:row>
      <xdr:rowOff>113792</xdr:rowOff>
    </xdr:to>
    <xdr:pic>
      <xdr:nvPicPr>
        <xdr:cNvPr id="5" name="4 Imagen" descr="Image result for escudo de republica dominican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4484" y="32512"/>
          <a:ext cx="695687" cy="652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57"/>
  <sheetViews>
    <sheetView tabSelected="1" topLeftCell="A43" zoomScale="90" zoomScaleNormal="90" workbookViewId="0">
      <selection activeCell="G65" sqref="G65"/>
    </sheetView>
  </sheetViews>
  <sheetFormatPr defaultColWidth="11.42578125" defaultRowHeight="15" x14ac:dyDescent="0.25"/>
  <cols>
    <col min="1" max="1" width="15.85546875" customWidth="1"/>
    <col min="2" max="2" width="15.28515625" bestFit="1" customWidth="1"/>
    <col min="3" max="3" width="33.28515625" customWidth="1"/>
    <col min="4" max="4" width="78.42578125" customWidth="1"/>
    <col min="5" max="5" width="9.85546875" style="21" customWidth="1"/>
    <col min="6" max="6" width="22.85546875" customWidth="1"/>
    <col min="7" max="7" width="31.42578125" customWidth="1"/>
    <col min="8" max="8" width="22.42578125" customWidth="1"/>
  </cols>
  <sheetData>
    <row r="4" spans="1:8" s="1" customFormat="1" ht="24" customHeight="1" x14ac:dyDescent="0.25">
      <c r="A4" s="55" t="s">
        <v>0</v>
      </c>
      <c r="B4" s="55"/>
      <c r="C4" s="55"/>
      <c r="D4" s="55"/>
      <c r="E4" s="55"/>
      <c r="F4" s="55"/>
      <c r="G4" s="55"/>
      <c r="H4" s="55"/>
    </row>
    <row r="5" spans="1:8" s="1" customFormat="1" ht="16.350000000000001" customHeight="1" x14ac:dyDescent="0.25">
      <c r="A5" s="55" t="s">
        <v>1</v>
      </c>
      <c r="B5" s="55"/>
      <c r="C5" s="55"/>
      <c r="D5" s="55"/>
      <c r="E5" s="55"/>
      <c r="F5" s="55"/>
      <c r="G5" s="55"/>
      <c r="H5" s="55"/>
    </row>
    <row r="6" spans="1:8" s="1" customFormat="1" ht="16.350000000000001" customHeight="1" x14ac:dyDescent="0.25">
      <c r="A6" s="56" t="s">
        <v>2</v>
      </c>
      <c r="B6" s="56"/>
      <c r="C6" s="56"/>
      <c r="D6" s="56"/>
      <c r="E6" s="56"/>
      <c r="F6" s="56"/>
      <c r="G6" s="56"/>
      <c r="H6" s="56"/>
    </row>
    <row r="7" spans="1:8" s="1" customFormat="1" ht="23.1" customHeight="1" x14ac:dyDescent="0.25">
      <c r="A7" s="56" t="s">
        <v>3</v>
      </c>
      <c r="B7" s="56"/>
      <c r="C7" s="56"/>
      <c r="D7" s="56"/>
      <c r="E7" s="56"/>
      <c r="F7" s="56"/>
      <c r="G7" s="56"/>
      <c r="H7" s="56"/>
    </row>
    <row r="8" spans="1:8" s="1" customFormat="1" ht="15.75" x14ac:dyDescent="0.25">
      <c r="A8" s="56" t="s">
        <v>24</v>
      </c>
      <c r="B8" s="56"/>
      <c r="C8" s="56"/>
      <c r="D8" s="56"/>
      <c r="E8" s="56"/>
      <c r="F8" s="56"/>
      <c r="G8" s="56"/>
      <c r="H8" s="56"/>
    </row>
    <row r="9" spans="1:8" s="1" customFormat="1" ht="15.75" x14ac:dyDescent="0.25">
      <c r="A9" s="56" t="s">
        <v>31</v>
      </c>
      <c r="B9" s="56"/>
      <c r="C9" s="56"/>
      <c r="D9" s="56"/>
      <c r="E9" s="56"/>
      <c r="F9" s="56"/>
      <c r="G9" s="56"/>
      <c r="H9" s="56"/>
    </row>
    <row r="10" spans="1:8" s="1" customFormat="1" ht="10.35" customHeight="1" x14ac:dyDescent="0.25">
      <c r="A10" s="46"/>
      <c r="B10" s="46"/>
      <c r="C10" s="46"/>
      <c r="D10" s="46"/>
      <c r="E10" s="46"/>
      <c r="F10" s="46"/>
      <c r="G10" s="46"/>
      <c r="H10" s="46"/>
    </row>
    <row r="11" spans="1:8" s="2" customFormat="1" ht="14.45" customHeight="1" x14ac:dyDescent="0.25">
      <c r="A11" s="58" t="s">
        <v>4</v>
      </c>
      <c r="B11" s="58"/>
      <c r="C11" s="58"/>
      <c r="D11" s="58"/>
      <c r="E11" s="58"/>
      <c r="F11" s="58"/>
      <c r="G11" s="58"/>
      <c r="H11" s="58"/>
    </row>
    <row r="12" spans="1:8" s="2" customFormat="1" ht="14.45" customHeight="1" x14ac:dyDescent="0.25">
      <c r="A12" s="7"/>
      <c r="B12" s="7"/>
      <c r="C12" s="59" t="s">
        <v>6</v>
      </c>
      <c r="D12" s="59"/>
      <c r="E12" s="59"/>
      <c r="F12" s="59"/>
      <c r="G12" s="59"/>
      <c r="H12" s="4">
        <v>1270742.4499999997</v>
      </c>
    </row>
    <row r="13" spans="1:8" s="3" customFormat="1" ht="15.75" x14ac:dyDescent="0.25">
      <c r="A13" s="32" t="s">
        <v>7</v>
      </c>
      <c r="B13" s="32" t="s">
        <v>5</v>
      </c>
      <c r="C13" s="32" t="s">
        <v>8</v>
      </c>
      <c r="D13" s="32" t="s">
        <v>9</v>
      </c>
      <c r="E13" s="32" t="s">
        <v>10</v>
      </c>
      <c r="F13" s="32" t="s">
        <v>11</v>
      </c>
      <c r="G13" s="32" t="s">
        <v>12</v>
      </c>
      <c r="H13" s="32" t="s">
        <v>13</v>
      </c>
    </row>
    <row r="14" spans="1:8" s="3" customFormat="1" ht="47.25" x14ac:dyDescent="0.25">
      <c r="A14" s="24">
        <v>44958</v>
      </c>
      <c r="B14" s="33" t="s">
        <v>39</v>
      </c>
      <c r="C14" s="50" t="s">
        <v>40</v>
      </c>
      <c r="D14" s="53" t="s">
        <v>42</v>
      </c>
      <c r="E14" s="52" t="s">
        <v>41</v>
      </c>
      <c r="F14" s="26"/>
      <c r="G14" s="27">
        <v>17586.650000000001</v>
      </c>
      <c r="H14" s="12">
        <f>H12+F14-G14</f>
        <v>1253155.7999999998</v>
      </c>
    </row>
    <row r="15" spans="1:8" s="11" customFormat="1" ht="31.5" x14ac:dyDescent="0.25">
      <c r="A15" s="24">
        <v>44967</v>
      </c>
      <c r="B15" s="33" t="s">
        <v>32</v>
      </c>
      <c r="C15" s="50" t="s">
        <v>27</v>
      </c>
      <c r="D15" s="53" t="s">
        <v>29</v>
      </c>
      <c r="E15" s="52" t="s">
        <v>28</v>
      </c>
      <c r="F15" s="26"/>
      <c r="G15" s="27">
        <v>562.44000000000005</v>
      </c>
      <c r="H15" s="12">
        <f>H14+F15-G15</f>
        <v>1252593.3599999999</v>
      </c>
    </row>
    <row r="16" spans="1:8" s="11" customFormat="1" ht="31.5" x14ac:dyDescent="0.25">
      <c r="A16" s="24">
        <v>44967</v>
      </c>
      <c r="B16" s="33" t="s">
        <v>37</v>
      </c>
      <c r="C16" s="51" t="s">
        <v>26</v>
      </c>
      <c r="D16" s="53" t="s">
        <v>38</v>
      </c>
      <c r="E16" s="52" t="s">
        <v>25</v>
      </c>
      <c r="F16" s="26"/>
      <c r="G16" s="48">
        <v>54799.88</v>
      </c>
      <c r="H16" s="12">
        <f>H15+F16-G16</f>
        <v>1197793.48</v>
      </c>
    </row>
    <row r="17" spans="1:8" s="11" customFormat="1" ht="31.5" x14ac:dyDescent="0.25">
      <c r="A17" s="24">
        <v>44973</v>
      </c>
      <c r="B17" s="33" t="s">
        <v>33</v>
      </c>
      <c r="C17" s="50" t="s">
        <v>35</v>
      </c>
      <c r="D17" s="53" t="s">
        <v>34</v>
      </c>
      <c r="E17" s="52"/>
      <c r="F17" s="27">
        <v>737238.74</v>
      </c>
      <c r="G17" s="49"/>
      <c r="H17" s="12">
        <f>H16+F17-G17</f>
        <v>1935032.22</v>
      </c>
    </row>
    <row r="18" spans="1:8" s="11" customFormat="1" ht="15.75" x14ac:dyDescent="0.25">
      <c r="A18" s="24">
        <v>44974</v>
      </c>
      <c r="B18" s="25" t="s">
        <v>36</v>
      </c>
      <c r="C18" s="51" t="s">
        <v>30</v>
      </c>
      <c r="D18" s="53" t="s">
        <v>43</v>
      </c>
      <c r="E18" s="52"/>
      <c r="F18" s="26">
        <v>42422.99</v>
      </c>
      <c r="G18" s="27"/>
      <c r="H18" s="12">
        <f>H17+F18-G18</f>
        <v>1977455.21</v>
      </c>
    </row>
    <row r="19" spans="1:8" s="2" customFormat="1" ht="15.75" x14ac:dyDescent="0.25">
      <c r="A19" s="43"/>
      <c r="B19" s="44"/>
      <c r="C19" s="41"/>
      <c r="D19" s="41"/>
      <c r="E19" s="47"/>
      <c r="F19" s="45">
        <f>SUM(F14:F18)</f>
        <v>779661.73</v>
      </c>
      <c r="G19" s="45">
        <f>SUM(G14:G18)</f>
        <v>72948.97</v>
      </c>
      <c r="H19" s="40"/>
    </row>
    <row r="20" spans="1:8" ht="15.75" x14ac:dyDescent="0.25">
      <c r="A20" s="24">
        <v>44985</v>
      </c>
      <c r="B20" s="28"/>
      <c r="C20" s="29" t="s">
        <v>16</v>
      </c>
      <c r="D20" s="30" t="s">
        <v>14</v>
      </c>
      <c r="E20" s="31"/>
      <c r="F20" s="31"/>
      <c r="G20" s="27">
        <v>347.53</v>
      </c>
      <c r="H20" s="12">
        <f>H18+F20-G20</f>
        <v>1977107.68</v>
      </c>
    </row>
    <row r="21" spans="1:8" ht="15.75" x14ac:dyDescent="0.25">
      <c r="A21" s="34">
        <v>44985</v>
      </c>
      <c r="B21" s="35"/>
      <c r="C21" s="36" t="s">
        <v>16</v>
      </c>
      <c r="D21" s="37" t="s">
        <v>17</v>
      </c>
      <c r="E21" s="38"/>
      <c r="F21" s="37"/>
      <c r="G21" s="39">
        <v>175</v>
      </c>
      <c r="H21" s="12">
        <f>H20+F21-G21</f>
        <v>1976932.68</v>
      </c>
    </row>
    <row r="22" spans="1:8" s="2" customFormat="1" ht="15.75" x14ac:dyDescent="0.25">
      <c r="A22" s="5"/>
      <c r="B22" s="6"/>
      <c r="D22" s="10" t="s">
        <v>15</v>
      </c>
      <c r="E22" s="22"/>
      <c r="F22" s="8"/>
      <c r="G22" s="8">
        <f>SUM(G19:G21)</f>
        <v>73471.5</v>
      </c>
      <c r="H22" s="9"/>
    </row>
    <row r="25" spans="1:8" s="15" customFormat="1" ht="16.7" customHeight="1" x14ac:dyDescent="0.25">
      <c r="A25" s="13"/>
      <c r="B25" s="13"/>
      <c r="C25" s="13"/>
      <c r="D25" s="14"/>
      <c r="E25" s="23"/>
    </row>
    <row r="26" spans="1:8" s="15" customFormat="1" ht="16.5" x14ac:dyDescent="0.25">
      <c r="A26" s="78" t="s">
        <v>44</v>
      </c>
      <c r="B26" s="78"/>
      <c r="C26" s="78"/>
      <c r="D26" s="78"/>
      <c r="E26" s="78"/>
      <c r="F26" s="78"/>
      <c r="G26" s="78"/>
      <c r="H26" s="78"/>
    </row>
    <row r="27" spans="1:8" s="15" customFormat="1" ht="16.5" x14ac:dyDescent="0.25">
      <c r="A27" s="7"/>
      <c r="B27" s="7"/>
      <c r="C27" s="59" t="s">
        <v>6</v>
      </c>
      <c r="D27" s="59"/>
      <c r="E27" s="59"/>
      <c r="F27" s="59"/>
      <c r="G27" s="59"/>
      <c r="H27" s="65">
        <v>9050139.4899999984</v>
      </c>
    </row>
    <row r="28" spans="1:8" s="15" customFormat="1" ht="31.5" x14ac:dyDescent="0.25">
      <c r="A28" s="66" t="s">
        <v>7</v>
      </c>
      <c r="B28" s="67" t="s">
        <v>45</v>
      </c>
      <c r="C28" s="32" t="s">
        <v>8</v>
      </c>
      <c r="D28" s="32" t="s">
        <v>9</v>
      </c>
      <c r="E28" s="67" t="s">
        <v>46</v>
      </c>
      <c r="F28" s="66" t="s">
        <v>47</v>
      </c>
      <c r="G28" s="66" t="s">
        <v>12</v>
      </c>
      <c r="H28" s="66" t="s">
        <v>13</v>
      </c>
    </row>
    <row r="29" spans="1:8" s="16" customFormat="1" ht="31.5" x14ac:dyDescent="0.25">
      <c r="A29" s="42">
        <v>44959</v>
      </c>
      <c r="B29" s="68">
        <v>16697</v>
      </c>
      <c r="C29" s="69" t="s">
        <v>48</v>
      </c>
      <c r="D29" s="53" t="s">
        <v>49</v>
      </c>
      <c r="E29" s="70"/>
      <c r="F29" s="71">
        <v>1569835.08</v>
      </c>
      <c r="G29" s="71"/>
      <c r="H29" s="71">
        <f>H27+F29-G29</f>
        <v>10619974.569999998</v>
      </c>
    </row>
    <row r="30" spans="1:8" s="16" customFormat="1" ht="9.75" customHeight="1" x14ac:dyDescent="0.25">
      <c r="A30" s="42">
        <v>44963</v>
      </c>
      <c r="B30" s="68" t="s">
        <v>50</v>
      </c>
      <c r="C30" s="53" t="s">
        <v>51</v>
      </c>
      <c r="D30" s="53" t="s">
        <v>52</v>
      </c>
      <c r="E30" s="70" t="s">
        <v>53</v>
      </c>
      <c r="F30" s="24"/>
      <c r="G30" s="71">
        <v>177623.6</v>
      </c>
      <c r="H30" s="71">
        <f>H29+F30-G30</f>
        <v>10442350.969999999</v>
      </c>
    </row>
    <row r="31" spans="1:8" s="15" customFormat="1" ht="31.5" x14ac:dyDescent="0.25">
      <c r="A31" s="42">
        <v>44970</v>
      </c>
      <c r="B31" s="68" t="s">
        <v>54</v>
      </c>
      <c r="C31" s="53" t="s">
        <v>55</v>
      </c>
      <c r="D31" s="53" t="s">
        <v>56</v>
      </c>
      <c r="E31" s="70" t="s">
        <v>57</v>
      </c>
      <c r="F31" s="24"/>
      <c r="G31" s="71">
        <v>77914.28</v>
      </c>
      <c r="H31" s="71">
        <f t="shared" ref="H31:H40" si="0">H30+F31-G31</f>
        <v>10364436.689999999</v>
      </c>
    </row>
    <row r="32" spans="1:8" s="15" customFormat="1" ht="31.5" x14ac:dyDescent="0.25">
      <c r="A32" s="42">
        <v>44974</v>
      </c>
      <c r="B32" s="68" t="s">
        <v>58</v>
      </c>
      <c r="C32" s="53" t="s">
        <v>59</v>
      </c>
      <c r="D32" s="53" t="s">
        <v>60</v>
      </c>
      <c r="E32" s="70" t="s">
        <v>61</v>
      </c>
      <c r="F32" s="24"/>
      <c r="G32" s="71">
        <v>115000</v>
      </c>
      <c r="H32" s="71">
        <f t="shared" si="0"/>
        <v>10249436.689999999</v>
      </c>
    </row>
    <row r="33" spans="1:8" s="15" customFormat="1" ht="21.4" customHeight="1" x14ac:dyDescent="0.25">
      <c r="A33" s="42">
        <v>44974</v>
      </c>
      <c r="B33" s="68" t="s">
        <v>62</v>
      </c>
      <c r="C33" s="53" t="s">
        <v>63</v>
      </c>
      <c r="D33" s="53" t="s">
        <v>64</v>
      </c>
      <c r="E33" s="70" t="s">
        <v>65</v>
      </c>
      <c r="F33" s="24"/>
      <c r="G33" s="71">
        <v>51280.57</v>
      </c>
      <c r="H33" s="71">
        <f t="shared" si="0"/>
        <v>10198156.119999999</v>
      </c>
    </row>
    <row r="34" spans="1:8" s="15" customFormat="1" ht="31.5" x14ac:dyDescent="0.25">
      <c r="A34" s="42">
        <v>44974</v>
      </c>
      <c r="B34" s="68" t="s">
        <v>66</v>
      </c>
      <c r="C34" s="53" t="s">
        <v>67</v>
      </c>
      <c r="D34" s="53" t="s">
        <v>68</v>
      </c>
      <c r="E34" s="70" t="s">
        <v>69</v>
      </c>
      <c r="F34" s="24"/>
      <c r="G34" s="71">
        <v>60000</v>
      </c>
      <c r="H34" s="71">
        <f t="shared" si="0"/>
        <v>10138156.119999999</v>
      </c>
    </row>
    <row r="35" spans="1:8" s="15" customFormat="1" ht="31.5" x14ac:dyDescent="0.25">
      <c r="A35" s="42">
        <v>44977</v>
      </c>
      <c r="B35" s="68">
        <v>15455</v>
      </c>
      <c r="C35" s="69" t="s">
        <v>48</v>
      </c>
      <c r="D35" s="53" t="s">
        <v>70</v>
      </c>
      <c r="E35" s="70"/>
      <c r="F35" s="71">
        <v>12486139.08</v>
      </c>
      <c r="G35" s="71"/>
      <c r="H35" s="71">
        <f t="shared" si="0"/>
        <v>22624295.199999999</v>
      </c>
    </row>
    <row r="36" spans="1:8" ht="31.5" x14ac:dyDescent="0.25">
      <c r="A36" s="42">
        <v>44979</v>
      </c>
      <c r="B36" s="68">
        <v>23976</v>
      </c>
      <c r="C36" s="69" t="s">
        <v>48</v>
      </c>
      <c r="D36" s="53" t="s">
        <v>71</v>
      </c>
      <c r="E36" s="70"/>
      <c r="F36" s="71">
        <v>1569835.08</v>
      </c>
      <c r="G36" s="71"/>
      <c r="H36" s="71">
        <f t="shared" si="0"/>
        <v>24194130.280000001</v>
      </c>
    </row>
    <row r="37" spans="1:8" ht="31.5" x14ac:dyDescent="0.25">
      <c r="A37" s="42">
        <v>44980</v>
      </c>
      <c r="B37" s="68" t="s">
        <v>72</v>
      </c>
      <c r="C37" s="53" t="s">
        <v>55</v>
      </c>
      <c r="D37" s="53" t="s">
        <v>73</v>
      </c>
      <c r="E37" s="70" t="s">
        <v>57</v>
      </c>
      <c r="F37" s="24"/>
      <c r="G37" s="71">
        <v>77914.28</v>
      </c>
      <c r="H37" s="71">
        <f t="shared" si="0"/>
        <v>24116216</v>
      </c>
    </row>
    <row r="38" spans="1:8" ht="31.5" x14ac:dyDescent="0.25">
      <c r="A38" s="42">
        <v>44980</v>
      </c>
      <c r="B38" s="68" t="s">
        <v>74</v>
      </c>
      <c r="C38" s="72" t="s">
        <v>75</v>
      </c>
      <c r="D38" s="53" t="s">
        <v>76</v>
      </c>
      <c r="E38" s="70" t="s">
        <v>77</v>
      </c>
      <c r="F38" s="24"/>
      <c r="G38" s="71">
        <v>9942228.3599999994</v>
      </c>
      <c r="H38" s="71">
        <f t="shared" si="0"/>
        <v>14173987.640000001</v>
      </c>
    </row>
    <row r="39" spans="1:8" ht="31.5" x14ac:dyDescent="0.25">
      <c r="A39" s="42">
        <v>44985</v>
      </c>
      <c r="B39" s="68" t="s">
        <v>78</v>
      </c>
      <c r="C39" s="72" t="s">
        <v>79</v>
      </c>
      <c r="D39" s="53" t="s">
        <v>80</v>
      </c>
      <c r="E39" s="70" t="s">
        <v>81</v>
      </c>
      <c r="F39" s="24"/>
      <c r="G39" s="71">
        <v>982600</v>
      </c>
      <c r="H39" s="71">
        <f t="shared" si="0"/>
        <v>13191387.640000001</v>
      </c>
    </row>
    <row r="40" spans="1:8" ht="31.5" x14ac:dyDescent="0.25">
      <c r="A40" s="42">
        <v>44985</v>
      </c>
      <c r="B40" s="73" t="s">
        <v>82</v>
      </c>
      <c r="C40" s="72" t="s">
        <v>83</v>
      </c>
      <c r="D40" s="53" t="s">
        <v>84</v>
      </c>
      <c r="E40" s="70" t="s">
        <v>85</v>
      </c>
      <c r="F40" s="24"/>
      <c r="G40" s="71">
        <v>110000</v>
      </c>
      <c r="H40" s="71">
        <f t="shared" si="0"/>
        <v>13081387.640000001</v>
      </c>
    </row>
    <row r="41" spans="1:8" ht="15.75" x14ac:dyDescent="0.25">
      <c r="D41" s="74" t="s">
        <v>86</v>
      </c>
      <c r="E41" s="75"/>
      <c r="F41" s="76">
        <f>SUM(F29:F40)</f>
        <v>15625809.24</v>
      </c>
      <c r="G41" s="76">
        <f>SUM(G29:G40)</f>
        <v>11594561.09</v>
      </c>
      <c r="H41" s="77"/>
    </row>
    <row r="47" spans="1:8" ht="16.5" x14ac:dyDescent="0.25">
      <c r="A47" s="13"/>
      <c r="B47" s="13"/>
      <c r="C47" s="13"/>
      <c r="D47" s="14"/>
      <c r="E47" s="14"/>
      <c r="F47" s="15"/>
      <c r="G47" s="15"/>
      <c r="H47" s="15"/>
    </row>
    <row r="48" spans="1:8" ht="16.5" x14ac:dyDescent="0.25">
      <c r="A48" s="63" t="s">
        <v>18</v>
      </c>
      <c r="B48" s="63"/>
      <c r="C48" s="63"/>
      <c r="D48" s="63"/>
      <c r="E48" s="63"/>
      <c r="F48" s="63"/>
      <c r="G48" s="63"/>
      <c r="H48" s="63"/>
    </row>
    <row r="49" spans="1:8" ht="16.5" x14ac:dyDescent="0.25">
      <c r="A49" s="60" t="s">
        <v>19</v>
      </c>
      <c r="B49" s="60"/>
      <c r="C49" s="60"/>
      <c r="D49" s="60"/>
      <c r="E49" s="60"/>
      <c r="F49" s="60"/>
      <c r="G49" s="60"/>
      <c r="H49" s="60"/>
    </row>
    <row r="50" spans="1:8" ht="16.5" x14ac:dyDescent="0.25">
      <c r="A50" s="54"/>
      <c r="B50" s="54"/>
      <c r="C50" s="54"/>
      <c r="D50" s="54"/>
      <c r="E50" s="54"/>
      <c r="F50" s="54"/>
      <c r="G50" s="54"/>
      <c r="H50" s="54"/>
    </row>
    <row r="51" spans="1:8" ht="16.5" x14ac:dyDescent="0.25">
      <c r="A51" s="54"/>
      <c r="B51" s="54"/>
      <c r="C51" s="54"/>
      <c r="D51" s="54"/>
      <c r="E51" s="54"/>
      <c r="F51" s="54"/>
      <c r="G51" s="54"/>
      <c r="H51" s="54"/>
    </row>
    <row r="52" spans="1:8" ht="16.5" x14ac:dyDescent="0.25">
      <c r="A52" s="17"/>
      <c r="B52" s="18"/>
      <c r="C52" s="19"/>
      <c r="D52" s="20"/>
      <c r="E52" s="17"/>
      <c r="F52" s="15"/>
      <c r="G52" s="15"/>
      <c r="H52" s="15"/>
    </row>
    <row r="53" spans="1:8" ht="16.5" x14ac:dyDescent="0.25">
      <c r="A53" s="17"/>
      <c r="B53" s="18"/>
      <c r="C53" s="19"/>
      <c r="D53" s="20"/>
      <c r="E53" s="17"/>
      <c r="F53" s="15"/>
      <c r="G53" s="15"/>
      <c r="H53" s="15"/>
    </row>
    <row r="54" spans="1:8" ht="16.5" x14ac:dyDescent="0.25">
      <c r="A54" s="63" t="s">
        <v>87</v>
      </c>
      <c r="B54" s="63"/>
      <c r="C54" s="63"/>
      <c r="D54" s="15"/>
      <c r="E54" s="62" t="s">
        <v>22</v>
      </c>
      <c r="F54" s="62"/>
      <c r="G54" s="62"/>
      <c r="H54" s="62"/>
    </row>
    <row r="55" spans="1:8" ht="16.5" x14ac:dyDescent="0.25">
      <c r="A55" s="60" t="s">
        <v>88</v>
      </c>
      <c r="B55" s="60"/>
      <c r="C55" s="60"/>
      <c r="D55" s="15"/>
      <c r="E55" s="61" t="s">
        <v>23</v>
      </c>
      <c r="F55" s="61"/>
      <c r="G55" s="61"/>
      <c r="H55" s="61"/>
    </row>
    <row r="56" spans="1:8" ht="15.75" x14ac:dyDescent="0.25">
      <c r="A56" s="57" t="s">
        <v>20</v>
      </c>
      <c r="B56" s="57"/>
      <c r="C56" s="57"/>
      <c r="D56" s="57"/>
      <c r="E56" s="57"/>
      <c r="F56" s="57"/>
      <c r="G56" s="57"/>
      <c r="H56" s="57"/>
    </row>
    <row r="57" spans="1:8" x14ac:dyDescent="0.25">
      <c r="A57" s="64" t="s">
        <v>21</v>
      </c>
      <c r="B57" s="64"/>
      <c r="C57" s="64"/>
      <c r="D57" s="64"/>
      <c r="E57" s="64"/>
      <c r="F57" s="64"/>
      <c r="G57" s="64"/>
      <c r="H57" s="64"/>
    </row>
  </sheetData>
  <autoFilter ref="A13:H13" xr:uid="{00000000-0009-0000-0000-000000000000}">
    <sortState xmlns:xlrd2="http://schemas.microsoft.com/office/spreadsheetml/2017/richdata2" ref="A13:H16">
      <sortCondition ref="A12"/>
    </sortState>
  </autoFilter>
  <mergeCells count="18">
    <mergeCell ref="A48:H48"/>
    <mergeCell ref="A49:H49"/>
    <mergeCell ref="A54:C54"/>
    <mergeCell ref="E54:H54"/>
    <mergeCell ref="A55:C55"/>
    <mergeCell ref="E55:H55"/>
    <mergeCell ref="A56:H56"/>
    <mergeCell ref="A57:H57"/>
    <mergeCell ref="A11:H11"/>
    <mergeCell ref="C12:G12"/>
    <mergeCell ref="A9:H9"/>
    <mergeCell ref="A26:H26"/>
    <mergeCell ref="C27:G27"/>
    <mergeCell ref="A4:H4"/>
    <mergeCell ref="A5:H5"/>
    <mergeCell ref="A6:H6"/>
    <mergeCell ref="A7:H7"/>
    <mergeCell ref="A8:H8"/>
  </mergeCells>
  <pageMargins left="0.31496062992125984" right="0.19685039370078741" top="0.35433070866141736" bottom="0.35433070866141736" header="0.31496062992125984" footer="0.31496062992125984"/>
  <pageSetup paperSize="5"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LIBRO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Tempòral</dc:creator>
  <cp:lastModifiedBy>admin</cp:lastModifiedBy>
  <cp:lastPrinted>2023-03-17T16:21:21Z</cp:lastPrinted>
  <dcterms:created xsi:type="dcterms:W3CDTF">2017-08-14T15:06:18Z</dcterms:created>
  <dcterms:modified xsi:type="dcterms:W3CDTF">2023-03-17T16:25:31Z</dcterms:modified>
</cp:coreProperties>
</file>