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ew folder (4)\"/>
    </mc:Choice>
  </mc:AlternateContent>
  <xr:revisionPtr revIDLastSave="0" documentId="13_ncr:1_{BFBC1F67-9B74-4DAF-A4C4-565099266A8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LIBRO B" sheetId="1" r:id="rId1"/>
  </sheets>
  <definedNames>
    <definedName name="_xlnm._FilterDatabase" localSheetId="0" hidden="1">'LIBRO B'!$A$13:$H$13</definedName>
  </definedNames>
  <calcPr calcId="181029"/>
</workbook>
</file>

<file path=xl/calcChain.xml><?xml version="1.0" encoding="utf-8"?>
<calcChain xmlns="http://schemas.openxmlformats.org/spreadsheetml/2006/main">
  <c r="G127" i="1" l="1"/>
  <c r="F127" i="1"/>
  <c r="C116" i="1"/>
  <c r="C117" i="1" s="1"/>
  <c r="C118" i="1" s="1"/>
  <c r="C119" i="1" s="1"/>
  <c r="C120" i="1" s="1"/>
  <c r="C121" i="1" s="1"/>
  <c r="C113" i="1"/>
  <c r="C124" i="1" s="1"/>
  <c r="C112" i="1"/>
  <c r="C123" i="1" s="1"/>
  <c r="F109" i="1"/>
  <c r="C109" i="1"/>
  <c r="C105" i="1"/>
  <c r="C100" i="1"/>
  <c r="C94" i="1"/>
  <c r="H28" i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G18" i="1" l="1"/>
  <c r="G21" i="1" s="1"/>
  <c r="F18" i="1"/>
  <c r="H15" i="1"/>
  <c r="H16" i="1" s="1"/>
  <c r="H17" i="1" s="1"/>
  <c r="H19" i="1" s="1"/>
  <c r="H20" i="1" s="1"/>
  <c r="H14" i="1"/>
</calcChain>
</file>

<file path=xl/sharedStrings.xml><?xml version="1.0" encoding="utf-8"?>
<sst xmlns="http://schemas.openxmlformats.org/spreadsheetml/2006/main" count="375" uniqueCount="279">
  <si>
    <t>REPÚBLICA DOMINICANA</t>
  </si>
  <si>
    <t>MERCADOS DOMINICANOS DE ABASTO AGROPECUARIO</t>
  </si>
  <si>
    <t>MERCADOM</t>
  </si>
  <si>
    <t>LIBRO BANCO</t>
  </si>
  <si>
    <t xml:space="preserve">                  Cuenta Bancaria No.: 240-016154-7</t>
  </si>
  <si>
    <t>No. Ck/ Transf.</t>
  </si>
  <si>
    <t>Balance Inicial:</t>
  </si>
  <si>
    <t>Fecha</t>
  </si>
  <si>
    <t>Beneficiario</t>
  </si>
  <si>
    <t>Descripción</t>
  </si>
  <si>
    <t>Cuenta</t>
  </si>
  <si>
    <t>Débito</t>
  </si>
  <si>
    <t>Crédito</t>
  </si>
  <si>
    <t>Balance</t>
  </si>
  <si>
    <t>Pago Impuesto del 0.15%</t>
  </si>
  <si>
    <t>TOTALES DEL MES:</t>
  </si>
  <si>
    <t>Nota de Débito</t>
  </si>
  <si>
    <t>Comisión Bancaria</t>
  </si>
  <si>
    <t>Km. 22, Autopista Duarte Av. Merca Santo Domingo. Tel.: 829-541-6464 / Fax.: 809-331-0008. Rnc 430-14067-8</t>
  </si>
  <si>
    <t>www.mercadom.gob.do    Mail: info@mercadom.gob.do</t>
  </si>
  <si>
    <t>Banco de Reservas de la República Dominicana</t>
  </si>
  <si>
    <t>SUBSIDIO SISALRIL</t>
  </si>
  <si>
    <t>Transferencia realizadas por la SISALRIL por subsidio de maternidad.</t>
  </si>
  <si>
    <t>Transferencia realizadas por la SISALRIL por subsidio de enfermedad de empleados de la Institución.</t>
  </si>
  <si>
    <t>Del 01 al 30 de Abril del 2023</t>
  </si>
  <si>
    <t>452411504</t>
  </si>
  <si>
    <t>452412557</t>
  </si>
  <si>
    <t>23179958</t>
  </si>
  <si>
    <t>COLECTOR CONTRIBUCIONES A LA TESORERIA DE LA SEGURIDAD SOCIAL</t>
  </si>
  <si>
    <t>Pago de recargo de TSS de la factura de MERCADOM, correspondiente al mes de Marzo del 2023.</t>
  </si>
  <si>
    <t>2151-01</t>
  </si>
  <si>
    <t xml:space="preserve">Máxima Yamily Estévez Santos </t>
  </si>
  <si>
    <t>2.3.9.9.01</t>
  </si>
  <si>
    <t>019753</t>
  </si>
  <si>
    <t>Reposición del fondo de Caja de Chica para solventar los gastos de índole operacional para el funcionamiento de la Institución, del recibo No. 6667 al 6701</t>
  </si>
  <si>
    <t xml:space="preserve">                  Cuenta Bancaria No.: 960-333455-0          Fondo No.: 0102</t>
  </si>
  <si>
    <t>Referencia No.</t>
  </si>
  <si>
    <t>Objetal No.</t>
  </si>
  <si>
    <t>Debito</t>
  </si>
  <si>
    <t>2656</t>
  </si>
  <si>
    <t>Transferencia del 31 de Marzo 2023</t>
  </si>
  <si>
    <t>Ingreso por cobro de módulo correspondiente al 31 de Marzo 2023, según recibo no. 8831 a nombre de Omar Fernández Ramírez.</t>
  </si>
  <si>
    <t>0010</t>
  </si>
  <si>
    <t xml:space="preserve">Ingreso por cobro de Energía Eléctrica correspondiente al 31 de Marzo 2023, según recibo no. 8832 a nombre de Banco De Reservas. </t>
  </si>
  <si>
    <t>0113</t>
  </si>
  <si>
    <t>Ingres por cobro de local correspondiente al 31 de Marzo 2023, según recibo no. 8833 a nombre de Banco De Reservas.</t>
  </si>
  <si>
    <t>0294</t>
  </si>
  <si>
    <t>Depósito del 31 de Marzo 2023</t>
  </si>
  <si>
    <t>Ingreso por cobro de nave correspondiente al 31 de Marzo 2023, según recibo no. 8837 a nombre de Coopava</t>
  </si>
  <si>
    <t>0297</t>
  </si>
  <si>
    <t>Ingreso por cobro de nave correspondiente al 31 de Marzo 2023, según recibo no. 8838 a nombre de Iván Marino Nicolás Tío Pimentel.</t>
  </si>
  <si>
    <t>0300</t>
  </si>
  <si>
    <t>Ingreso por cobro de módulo correspondiente al 31 de Marzo 2023, según recibo no. 8839 a nombre de Coopava</t>
  </si>
  <si>
    <t>7801</t>
  </si>
  <si>
    <t>Transferencia del 07 de Marzo 2023</t>
  </si>
  <si>
    <t>Ingreso por cobro de nave correspondiente al 07 de Marzo del 2023, según recibo no. 8858 a nombre de Cana Group Corp.</t>
  </si>
  <si>
    <t>0962</t>
  </si>
  <si>
    <t>Transferencia del 09 de Febrero 2023</t>
  </si>
  <si>
    <t xml:space="preserve">Ingreso por cobro de nave correspondiente al 09 de Septiembre 2022, según recibo no. 8872 a nombre de Luis Manuel Rodríguez. </t>
  </si>
  <si>
    <t>0963</t>
  </si>
  <si>
    <t>Ingreso por cobro de nave correspondiente al 09 de Octubre 2022, según recibo no. 8873 a nombre de Luis Manuel Rodríguez.</t>
  </si>
  <si>
    <t>1406</t>
  </si>
  <si>
    <t>Transferencia del 14 de Febrero 2023</t>
  </si>
  <si>
    <t xml:space="preserve">Ingreso por derecho de entrada al Merca Santo Domingo, según recibo no. 8874 a nombre de Aden Ariel Baez. </t>
  </si>
  <si>
    <t>0706</t>
  </si>
  <si>
    <t>Depósito</t>
  </si>
  <si>
    <t xml:space="preserve">Ingreso por cobro de local y Energía Eléctrica correspondiente al mes de Febrero 2023, según recibos no. 8834 y no. 8835 a nombre de Modesto Heredia. </t>
  </si>
  <si>
    <t>0703</t>
  </si>
  <si>
    <t>Ingreso por cobro de nave correspondiente al mes de Marzo 2023, según recibo no. 8836 a nombre de Suplidora El Don SRL.</t>
  </si>
  <si>
    <t>0700</t>
  </si>
  <si>
    <t>Ingreso por cobro de módulos correspondiente al día 03 de Abril 2023, según recibos del no. 8645 al no. 8657.</t>
  </si>
  <si>
    <t>0316</t>
  </si>
  <si>
    <t xml:space="preserve">Ingreso por cobro de Energía Eléctrica correspondiente al mes de Enero 2022 y abono a Febrero 2022 según recibo no. 8840 a nombre de José Joaquín Mora. </t>
  </si>
  <si>
    <t>0442</t>
  </si>
  <si>
    <t xml:space="preserve">Ingreso por cobro de local correspondiente al mes de Enero 2023, según recibo no. 8841 a nombre de Darlin Natanael Quezada Lagares. </t>
  </si>
  <si>
    <t>0445</t>
  </si>
  <si>
    <t>Ingreso por cobro de nave correspondiente al mes de Febrero 2023, según recibo no. 8842 a nombre de Darlin Natanael Quezada Lagares.</t>
  </si>
  <si>
    <t>0396</t>
  </si>
  <si>
    <t xml:space="preserve">Transferencia </t>
  </si>
  <si>
    <t>Ingreso por cobro de local correspondiente al mes de Marzo 2023, según recibo no. 8843 a nombre de Plant Powerd SRL.</t>
  </si>
  <si>
    <t>3987</t>
  </si>
  <si>
    <t xml:space="preserve">Ingreso por saldo de nave y módulos hasta Enero 2023 y pago de Energía Eléctrica hasta Diciembre 2022, según recibo no. 8855 a nombre de Rosalba Fresa Díaz </t>
  </si>
  <si>
    <t>0326</t>
  </si>
  <si>
    <t>Ingreso por cobro de módulo correspondiente al día 04 de Abril 2023, según recibo no. 8665.</t>
  </si>
  <si>
    <t>0323</t>
  </si>
  <si>
    <t>Ingreso por cobro de módulos correspondiente al día 04 de Abril 2023, según recibos del no. 8658 al no. 8664 y del no. 8666 al no. 8667.</t>
  </si>
  <si>
    <t>6892</t>
  </si>
  <si>
    <t xml:space="preserve">Ingreso por cobro de local correspondiente al mes de Abril 2023, según recibo no. 8845 a nombre de Frutas Chiara. </t>
  </si>
  <si>
    <t>Ingreso por cobro de nave correspondiente al mes de Febrero 2023, según recibo no. 8844 a nombre de Procesadora Del Norte SRL.</t>
  </si>
  <si>
    <t>0110</t>
  </si>
  <si>
    <t>Ingreso por cobro de  módulo correspondiente al día 05 de Abril 2023, según recibos del no. 8668 al no. 8686.</t>
  </si>
  <si>
    <t>0117</t>
  </si>
  <si>
    <t xml:space="preserve">Ingreso por cobro de nave correspondiente al mes de Abril 2023, según recibo no. 8848 a nombre de Cesar Echavarría Ramos. </t>
  </si>
  <si>
    <t>0307</t>
  </si>
  <si>
    <t>Ingreso por cobro de nave correspondiente al mes de Abril 2023, según recibo no. 8854 a nombre de Coopcibao</t>
  </si>
  <si>
    <t>0848</t>
  </si>
  <si>
    <t>Ingreso por cobro de local correspondiente al mes de Abril 2023, según recibo no. 8847 a nombre de Grupo Diagonal SA.</t>
  </si>
  <si>
    <t>3983</t>
  </si>
  <si>
    <t>Ingreso por cobro de nave correspondiente al mes de Abril 2023, según recibo no. 8851 a nombre de Coopearroz-Cooperativa De Servicios Múltiples Los Arroceros INC.</t>
  </si>
  <si>
    <t>7133</t>
  </si>
  <si>
    <t xml:space="preserve">Ingreso por cobro de nave correspondiente al mes de Marzo 2023, según recibo no. 8859 a nombre de Cana Group Corp . </t>
  </si>
  <si>
    <t>0404</t>
  </si>
  <si>
    <t xml:space="preserve">Ingreso por cobro de  nave correspondiente al mes de Marzo 2023 y cobro de Energía eléctrica de Febrero 2023, según recibo no. 8846 a nombre de Luis Antonio Soto Mejía. </t>
  </si>
  <si>
    <t>0401</t>
  </si>
  <si>
    <t>Ingreso por cobro de módulo correspondiente al día 10 de Abril del 2023, según recibos del no.8687 al no. 8694</t>
  </si>
  <si>
    <t>7848</t>
  </si>
  <si>
    <t>Ingreso por cobro de nave correspondiente al mes de Abril 2023, según recibo no. 8850 a nombre de Juan Ingritec SRL.</t>
  </si>
  <si>
    <t>4762</t>
  </si>
  <si>
    <t>Ingreso por cobro de nave correspondiente al mes de Abril 2023, según recibo no. 8853 a nombre de Mercaditos Leroux Acosta SRL</t>
  </si>
  <si>
    <t>9104</t>
  </si>
  <si>
    <t>Ingreso por cobro de almacenaje en Alfridomsa correspondiente al mes de Septiembre 2022 y Enero 2023, según recibo no. 8852 a nombre de Frutas Del Paraguas SRL.</t>
  </si>
  <si>
    <t>0448</t>
  </si>
  <si>
    <t xml:space="preserve">Ingreso por cobro de nave correspondiente al mes de Abril 2023, según recibo no. 8863 a nombre de Carolina Esperanza Díaz Rodríguez. </t>
  </si>
  <si>
    <t>344-1</t>
  </si>
  <si>
    <t>Grupo La Tinaja de Germo, EIRL</t>
  </si>
  <si>
    <t>Pago de la factura NCF B1500000081, por servicios de almuerzos a personal operativo de esta Institución que labora en horario corrido, correspondiente al mes de Febrero del año 2023.</t>
  </si>
  <si>
    <t>2.2.9.2.01</t>
  </si>
  <si>
    <t>361-1</t>
  </si>
  <si>
    <t>DJ Mauad Catering, SRL</t>
  </si>
  <si>
    <t>Pago de la factura NCF B1500000510, por servicios de almuerzos a personal administrativo de esta Institución, que labora en horario corrido; correspondiente al periodo del 31 de Enero al 28 de Febrero del año 2023.</t>
  </si>
  <si>
    <t>0251</t>
  </si>
  <si>
    <t>Ingreso por cobro de correspondiente al mes de Abril 2023, según recibo no. 8849 a nombre de Juan Altagracia Ramirez Custodio.</t>
  </si>
  <si>
    <t>0254</t>
  </si>
  <si>
    <t>Ingreso por cobro de módulos correspondiente al día 11 de Abril del 2023, según recibos del no. 8695 al no. 8702</t>
  </si>
  <si>
    <t>0178</t>
  </si>
  <si>
    <t>Ingreso por cobro módulo correspondiente a los meses de Febrero y Marzo 2023 y Energía Eléctrica de Enero y Febrero 2023, según recibo no. 8857 a nombre de Pollo Chicharon Niño.</t>
  </si>
  <si>
    <t>0175</t>
  </si>
  <si>
    <t>Ingreso por cobro de módulo correspondiente al día 12 de Abril 2023, según recibos del no. 8703 al no. 8710</t>
  </si>
  <si>
    <t>0390</t>
  </si>
  <si>
    <t xml:space="preserve">Ingreso por cobro de Energía Eléctrica correspondiente al mes de Febrero 2023, según recibo no. 8860 a nombre de Negocibao SRL. </t>
  </si>
  <si>
    <t>0387</t>
  </si>
  <si>
    <t>Ingreso por cobro de módulo correspondiente al día 13 de Abril del 2023, según recibos del no. 8711 al no. 8715</t>
  </si>
  <si>
    <t>1734</t>
  </si>
  <si>
    <t xml:space="preserve">Ingreso por cobro de nave correspondiente al mes de Enero 2023, según recibo no. 8861 a nombre de Aprohuevord. </t>
  </si>
  <si>
    <t>0011</t>
  </si>
  <si>
    <t>Ingreso por cobro de nave correspondiente al mes de Abril 2023, según recibo no. 8862 a nombre de Grupo Superalba SRL.</t>
  </si>
  <si>
    <t>1315</t>
  </si>
  <si>
    <t>Ingreso por cobro de nave correspondiente al mes de Febrero y Marzo 2023, según recibo no. 8864 a nombre de Grupo Agropecuario Don Julio SRL.</t>
  </si>
  <si>
    <t>0308</t>
  </si>
  <si>
    <t>Ingreso por cobro de módulo correspondiente al día 14 de Abril del 2023, según recibos del no.8716 al no. 8728.</t>
  </si>
  <si>
    <t>5996</t>
  </si>
  <si>
    <t xml:space="preserve">Ingreso por cobro de almacenaje en Alfridomsa correspondiente al mes de Marzo 2023, según recibo no. 8865 a nombre de Carolina Esperanza Díaz Rodríguez. </t>
  </si>
  <si>
    <t>0126</t>
  </si>
  <si>
    <t>Ingres por cobro de nave correspondiente al mes de Enero 2023, según recibo no. 8866 a nombre de Comercial Alcántara SRL.</t>
  </si>
  <si>
    <t>6228</t>
  </si>
  <si>
    <t xml:space="preserve">Ingreso por cobro de Energía Eléctrica correspondiente al mes de Marzo 2023, según recibo no. 8867 a nombre de Alfridomsa. </t>
  </si>
  <si>
    <t>2822</t>
  </si>
  <si>
    <t>Ingreso por cobro de nave correspondiente al mes de Abril 2023, según recibo no. 8868 a nombre de A&amp;R Faro Comercial Del Caribe, SRL.</t>
  </si>
  <si>
    <t>6733</t>
  </si>
  <si>
    <t xml:space="preserve">Ingreso por cobro de módulo correspondiente al mes de Abril 2023, según recibo no. 8869 a nombre de Domingo Eusebio De Leon y recibo no. 8870 a nombre de Luis Alberto Alcántara. </t>
  </si>
  <si>
    <t>Ingreso por cobro nave correspondiente al mes de Abril 2023, según recibo no. 8871 a nombre de Grupo Diyamilk, SRL.</t>
  </si>
  <si>
    <t>380-1</t>
  </si>
  <si>
    <t>ST CROIX, SRL</t>
  </si>
  <si>
    <t>Pago de la factura NCF B1500000440, por adquisición de 6 correas Tipo Z de 8" HG para ser utilizada en la terminación de la instalación de Aluzinc en los aleros de la nave PT del Merca Santo Domingo.</t>
  </si>
  <si>
    <t>2.3.6.3.06</t>
  </si>
  <si>
    <t>383-1</t>
  </si>
  <si>
    <t>BEST SUPPLY SRL</t>
  </si>
  <si>
    <t>Pago de la factura NCF B1500000637, por adquisición de papel continuo para ser usado en la División de Cobros de la Institución.</t>
  </si>
  <si>
    <t>2.3.3.2.01</t>
  </si>
  <si>
    <t>378-1</t>
  </si>
  <si>
    <t>Pago de la factura NCF B1500000438, por adquisición de Materiales Ferreteros para ser utilizados en la terminación del deposito de basura frente a la Nave SP y la reparación de Rampa para los parqueos utilizados por la Pulga en el Merca Santo Domingo.</t>
  </si>
  <si>
    <t>2.3.6.1.01</t>
  </si>
  <si>
    <t>0745</t>
  </si>
  <si>
    <t>Ingreso por cobro de módulos correspondiente al día 17 de Abril 2023, según recibos del no. 8729 al no. 8740.</t>
  </si>
  <si>
    <t>4062</t>
  </si>
  <si>
    <t>Transferencia</t>
  </si>
  <si>
    <t>Ingreso por cobro de nave correspondiente a los meses de Marzo y Abril 2023, según recibo no. 8875 a nombre de Corporación Agropecuaria Del Cibao SRL.</t>
  </si>
  <si>
    <t>6544</t>
  </si>
  <si>
    <t>Ingreso por cobro de local correspondiente al mes de Abril 2023, según recibo no. 8876 a nombre de Delidom, SRL.</t>
  </si>
  <si>
    <t>6429</t>
  </si>
  <si>
    <t>Ingreso por cobro de nave correspondiente al mes de Abril 2023, según recibo no. 8879 a nombre de Coinsa Dominicana SA.</t>
  </si>
  <si>
    <t>1958</t>
  </si>
  <si>
    <t>Ingreso por cobro de correspondiente al mes de Abril 2023, según recibo no. 8880 a nombre de José Gómez y recibo no. 8881 a nombre de Comercial Yacelyn SRL.</t>
  </si>
  <si>
    <t>0013</t>
  </si>
  <si>
    <t>Ingreso por cobro de local correspondiente al mes de Marzo 2023, según recibo no. 8877 a nombre de Billini Agroexport, SRL.</t>
  </si>
  <si>
    <t>0016</t>
  </si>
  <si>
    <t>Ingreso por cobro de módulo correspondiente al día 18 de Abril del 2023, según recibos del no. 8741 al no. 8746.</t>
  </si>
  <si>
    <t>0328</t>
  </si>
  <si>
    <t xml:space="preserve">Ingreso por cobro de almacenaje en Alfridomsa correspondiente al mes de Marzo 2023, según recibo no. 8878 a nombre de Grullón Reyes Comercial SRL/ Yocasta Reyes. Guerrero </t>
  </si>
  <si>
    <t>0325</t>
  </si>
  <si>
    <t>Ingreso por cobro de módulo correspondiente al día 19 de Abril 2023, según recibos del no. 8747 al no. 8753.</t>
  </si>
  <si>
    <t>0270</t>
  </si>
  <si>
    <t>Ingreso por cobro de nave correspondiente al mes de Abril 2023, según recibo no. 8882 a nombre de Domingo Alejandro Berges Brito.</t>
  </si>
  <si>
    <t>5536</t>
  </si>
  <si>
    <t>Ingreso por cobro de nave correspondiente al mes de Marzo 2023, según recibo no. 8883 a nombre de Agroglobal Export E Import SRL.</t>
  </si>
  <si>
    <t>0278</t>
  </si>
  <si>
    <t>Ingreso por cobro de nave Local saldo mes de Febrero 2023, según recibo no. 8884 a nombre de Negocibao SRL</t>
  </si>
  <si>
    <t>0281</t>
  </si>
  <si>
    <t>Ingreso por cobro de módulo correspondiente al día 20 de Abril del 2023, según recibos no. 8754 al no. 8765.</t>
  </si>
  <si>
    <t>4889</t>
  </si>
  <si>
    <t>Ingreso por cobro de nave correspondiente al mes de Noviembre 2022, según recibo no. 8886 a nombre de Luis Manuel Rodríguez.</t>
  </si>
  <si>
    <t>4893</t>
  </si>
  <si>
    <t>Ingreso por cobro de almacenaje en Alfridomsa correspondiente al mes de Septiembre 2022, según recibo no. 8887 a nombre de Luis Mauel Rodríguez.</t>
  </si>
  <si>
    <t>420-1</t>
  </si>
  <si>
    <t>Inversiones Enveco, SRL</t>
  </si>
  <si>
    <t>Pago de la factura NCF B1500000172, por adquisición de motores ventiladores para ser usados en el aire acondicionado del 3er nivel del Edifico Administrativo MERCADOM.</t>
  </si>
  <si>
    <t>2.3.9.8.01</t>
  </si>
  <si>
    <t>Ingreso por cobro de módulo correspondiente al día 21 de Abril del 2023, según recibo no. 8766.</t>
  </si>
  <si>
    <t>0329</t>
  </si>
  <si>
    <t xml:space="preserve">Ingreso por cobro de modulo correspondiente al saldo total hasta el mes de Marzo 2023, según recibo no. 8885 a nombre de Geisell Fernández Antonio Díaz. </t>
  </si>
  <si>
    <t>0332</t>
  </si>
  <si>
    <t>Ingreso por cobro de módulo correspondiente al día 21 de Abril 2023, según recibos del no.8767 al no. 8781.</t>
  </si>
  <si>
    <t>2712</t>
  </si>
  <si>
    <t>Ingreso por cobro de nave correspondiente al mes de Enero 2023,  según recibo no. 8888 a nombre de Distribuidora de frutas y vegetales Ramón Fermín Tejada. SRL</t>
  </si>
  <si>
    <t>0335</t>
  </si>
  <si>
    <t>Ingreso por cobro de módulo correspondiente al día 24 de Abril del 2023, según recibos no. 8782 al no. 8787.</t>
  </si>
  <si>
    <t>6645</t>
  </si>
  <si>
    <t xml:space="preserve">Ingreso por cobro de nave correspondiente al mes de Febrero 2023 y Energía Eléctrica de Enero 2023, según recibo no. 8889 a nombre de Industrial Cárnica. Nacional Incarna SAS </t>
  </si>
  <si>
    <t>0496</t>
  </si>
  <si>
    <t>Ingreso por cobro por nave correspondiente al mes de Abril 2023, según recibo no. 8890 a nombre de Víctor Antonio Hernandez.</t>
  </si>
  <si>
    <t>0499</t>
  </si>
  <si>
    <t>Ingreso por cobro de módulo correspondiente al día 25 de Abril 2023, según recibos no. 8788 al no. 8798.</t>
  </si>
  <si>
    <t>0242</t>
  </si>
  <si>
    <t>Ingreso por cobro de nave correspondiente al mes de Marzo 2023, según recibo no. 8894, a nombre Darlin Natanael Quezada Lagares.</t>
  </si>
  <si>
    <t>4155</t>
  </si>
  <si>
    <t xml:space="preserve">Ingreso por cobro de Energía Eléctrica correspondiente al mes de Marzo 2023 según recibo no. 8895 a nombre de Grupo superalba SRL. </t>
  </si>
  <si>
    <t>0485</t>
  </si>
  <si>
    <t>Ingreso por cobro de Energía Eléctrica correspondiente al mes de Marzo 2023, según recibo no. 8891 a nombre de Pescadería Marina Ortega SRL, no. 8892 a nombre de Procesadora Del Norte SRL y no. 8896 a nombre de Morillo Beltrán &amp; Asociados, SRL.</t>
  </si>
  <si>
    <t>0885</t>
  </si>
  <si>
    <t>Ingreso por cobro de nave correspondiente al mes de Abril 2023, según recibo. 8893 a nombre de Sunflower Company SRL.</t>
  </si>
  <si>
    <t>0488</t>
  </si>
  <si>
    <t>Ingreso por cobro de módulo correspondiente al día 26 de Abril del 2023, según recibos no. 8799 al no. 8802.</t>
  </si>
  <si>
    <t>0592</t>
  </si>
  <si>
    <t>Ingreso por cobro de Energía Eléctrica correspondiente al mes de Abril 2023, según recibo no. 8899 a nombre de Domingo Alejandro Berges Brito.</t>
  </si>
  <si>
    <t>0073</t>
  </si>
  <si>
    <t>Ingreso por cobro de local correspondiente al mes de Abril del 2023, según recibo no. 8900 a nombre de Prados del Campo SRL.</t>
  </si>
  <si>
    <t>415-1</t>
  </si>
  <si>
    <t>CAASD</t>
  </si>
  <si>
    <t>Pago de la factura NCF B1500113920, por suministro de Agua potable; correspondiente al mes de Abril del 2023.</t>
  </si>
  <si>
    <t>2.2.1.7.01</t>
  </si>
  <si>
    <t>0383</t>
  </si>
  <si>
    <t>Ingreso por cobro de módulo correspondiente al día 27 de Abril del 2023, según recibos no. 8803 al no. 8810.</t>
  </si>
  <si>
    <t>0386</t>
  </si>
  <si>
    <t xml:space="preserve">Ingreso por cobro de local correspondiente al mes de Abril del 2023, según recibos no. 8897 y no. 8898 a nombre de Rafael Octavio Herasme Acosta. </t>
  </si>
  <si>
    <t>8434</t>
  </si>
  <si>
    <t>Ingreso por cobro de Alfridomsa correspondiente a los meses de Enero y Febrero del 2023, según recibo no. 8901 a nombre de Maluvar SRL.</t>
  </si>
  <si>
    <t>9282</t>
  </si>
  <si>
    <t>Ingreso por cobro de nave correspondiente al mes de Abril del 2023, según recibo no. 8902 a nombre de Asociación Dominicana de Avicultura.</t>
  </si>
  <si>
    <t>7525</t>
  </si>
  <si>
    <t>Ingreso por cobro de nave correspondiente al mes de Abril del 2023, según recibo no. 8903 a nombre de Tacantis Trading Marketing.</t>
  </si>
  <si>
    <t>0083</t>
  </si>
  <si>
    <t>Ingreso por cobro de local correspondiente al mes de Marzo y Energía Eléctrica de Febrero del 2023, según recibo no. 8904 a nombre de Agropecuaria Fernández Muñoz SRL.</t>
  </si>
  <si>
    <t>0099</t>
  </si>
  <si>
    <t>Ingreso por cobro de nave correspondiente al mes de Julio del 2022, según recibo no. 8905 a nombre de Triticum.</t>
  </si>
  <si>
    <t>0482</t>
  </si>
  <si>
    <t>Ingreso por cobro de módulo correspondiente al día 28 de Abril del 2023, según recibos no. 8811 al no. 8821.</t>
  </si>
  <si>
    <t xml:space="preserve">Ingreso por cobro de Energía Eléctrica correspondiente a los meses de Noviembre 2020 y Febrero a Marzo del 2022, según recibo no. 8906 a nombre de Manuel del Carmen Sanchez. </t>
  </si>
  <si>
    <t>0478</t>
  </si>
  <si>
    <t>Ingreso por cobro de nave correspondiente al mes de Abril del 2023, según recibo no. 8907 a nombre de Juprope.</t>
  </si>
  <si>
    <t>444-1</t>
  </si>
  <si>
    <t>MC Promotions &amp; Services, SRL</t>
  </si>
  <si>
    <t>Pago NCF B1500000234, por servicios publicitarios en los programas Sin Cortes por el canal 25 y la Hora de Consuelo por Teleradio Americana; correspondiente al periodo del 18 de Enero al 18 de Febrero del 2023.</t>
  </si>
  <si>
    <t>2.2.2.1.01 </t>
  </si>
  <si>
    <t>446-1</t>
  </si>
  <si>
    <t>Pago factura NCF B1500000237, por servicios publicitarios en los programas Sin Cortes por el canal 25 y la Hora de Consuelo por Teleradio América; correspondiente al periodo del 18 de Febrero al 18 de Marzo del 2023.</t>
  </si>
  <si>
    <t xml:space="preserve">                  Cuenta Bancaria No.: 100010102384894           Fondo No.: 0100</t>
  </si>
  <si>
    <t>TRANSFERENCIAS</t>
  </si>
  <si>
    <t>Ingresos por transferencias del Gobierno Central para gastos de capital, correspondiente al mes de Abril del 2023.</t>
  </si>
  <si>
    <t>Ingresos por transferencias del Gobierno Central para gastos de personal y operativos, correspondiente al mes de Abril del 2023.</t>
  </si>
  <si>
    <t>402-1</t>
  </si>
  <si>
    <t>Nómina Temporero</t>
  </si>
  <si>
    <t xml:space="preserve">Pago de Nomina al personal temporero, correspondiente al mes de Marzo 2023. </t>
  </si>
  <si>
    <t>2.1.1.2.08
2.1.5.2.01</t>
  </si>
  <si>
    <t>434-1</t>
  </si>
  <si>
    <t xml:space="preserve">Nómina Prima de Transporte </t>
  </si>
  <si>
    <t>Pago de Nómina por Prima de Transporte correspondiente al mes de Marzo 2023.</t>
  </si>
  <si>
    <t>2.1.2.2.04</t>
  </si>
  <si>
    <t>494-1</t>
  </si>
  <si>
    <t>Nómina Compensación Militar</t>
  </si>
  <si>
    <t>Pago de Nómina por compensación al personal militar correspondiente al mes de Abril 2023.</t>
  </si>
  <si>
    <t>2.1.2.2.05</t>
  </si>
  <si>
    <t>492-1</t>
  </si>
  <si>
    <t>Nómina Personal Fijo</t>
  </si>
  <si>
    <t>Pago de Nómina del personal fijo correspondiente al mes de Abril del 2023.</t>
  </si>
  <si>
    <t>2111.01
2152.01
2151.01</t>
  </si>
  <si>
    <t>496-1</t>
  </si>
  <si>
    <t xml:space="preserve">Pago de Nómina al personal temporero, correspondiente al mes de Abril 2023. </t>
  </si>
  <si>
    <t>2112.08
2152.01</t>
  </si>
  <si>
    <t>TOTALES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</si>
</sst>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Font="1"/>
    <xf numFmtId="165" fontId="3" fillId="2" borderId="1" xfId="1" applyFont="1" applyFill="1" applyBorder="1" applyAlignment="1">
      <alignment horizontal="left"/>
    </xf>
    <xf numFmtId="14" fontId="6" fillId="0" borderId="0" xfId="0" applyNumberFormat="1" applyFont="1" applyFill="1" applyBorder="1"/>
    <xf numFmtId="0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3" fillId="2" borderId="1" xfId="0" applyFont="1" applyFill="1" applyBorder="1" applyAlignment="1">
      <alignment horizontal="left"/>
    </xf>
    <xf numFmtId="0" fontId="5" fillId="0" borderId="0" xfId="0" applyFont="1" applyFill="1"/>
    <xf numFmtId="4" fontId="3" fillId="2" borderId="1" xfId="0" applyNumberFormat="1" applyFont="1" applyFill="1" applyBorder="1" applyAlignment="1">
      <alignment horizontal="right"/>
    </xf>
    <xf numFmtId="165" fontId="3" fillId="2" borderId="1" xfId="1" applyFont="1" applyFill="1" applyBorder="1" applyAlignment="1">
      <alignment horizontal="right"/>
    </xf>
    <xf numFmtId="0" fontId="3" fillId="2" borderId="2" xfId="0" applyFont="1" applyFill="1" applyBorder="1"/>
    <xf numFmtId="43" fontId="3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0" fontId="5" fillId="2" borderId="1" xfId="0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3" fontId="5" fillId="0" borderId="1" xfId="3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49" fontId="5" fillId="0" borderId="4" xfId="3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vertical="center"/>
    </xf>
    <xf numFmtId="49" fontId="6" fillId="0" borderId="2" xfId="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5" fillId="0" borderId="2" xfId="3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vertical="center"/>
    </xf>
    <xf numFmtId="49" fontId="5" fillId="0" borderId="1" xfId="3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3" fontId="5" fillId="0" borderId="1" xfId="3" applyFont="1" applyFill="1" applyBorder="1" applyAlignment="1">
      <alignment horizontal="right" vertical="center"/>
    </xf>
    <xf numFmtId="49" fontId="5" fillId="0" borderId="4" xfId="3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/>
    <xf numFmtId="0" fontId="5" fillId="2" borderId="1" xfId="3" applyNumberFormat="1" applyFont="1" applyFill="1" applyBorder="1" applyAlignment="1">
      <alignment horizontal="center"/>
    </xf>
    <xf numFmtId="0" fontId="5" fillId="2" borderId="1" xfId="0" applyFont="1" applyFill="1" applyBorder="1"/>
    <xf numFmtId="43" fontId="4" fillId="2" borderId="1" xfId="3" applyFont="1" applyFill="1" applyBorder="1" applyAlignment="1">
      <alignment horizontal="right"/>
    </xf>
    <xf numFmtId="0" fontId="5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164" fontId="4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165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3" fillId="0" borderId="1" xfId="0" applyNumberFormat="1" applyFont="1" applyBorder="1" applyAlignment="1">
      <alignment vertical="center"/>
    </xf>
    <xf numFmtId="167" fontId="5" fillId="0" borderId="1" xfId="9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7" fontId="5" fillId="0" borderId="1" xfId="9" applyFont="1" applyBorder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3" fontId="5" fillId="0" borderId="1" xfId="3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49" fontId="5" fillId="0" borderId="0" xfId="3" applyNumberFormat="1" applyFont="1" applyFill="1" applyBorder="1" applyAlignment="1">
      <alignment horizontal="center" vertical="center" wrapText="1"/>
    </xf>
    <xf numFmtId="14" fontId="6" fillId="0" borderId="0" xfId="0" applyNumberFormat="1" applyFont="1"/>
    <xf numFmtId="0" fontId="2" fillId="0" borderId="0" xfId="0" applyFont="1" applyFill="1" applyBorder="1" applyAlignment="1">
      <alignment horizontal="center" vertical="top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8" fillId="0" borderId="0" xfId="0" applyFont="1"/>
    <xf numFmtId="165" fontId="8" fillId="0" borderId="0" xfId="1" applyFont="1"/>
    <xf numFmtId="165" fontId="8" fillId="0" borderId="0" xfId="1" applyFont="1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165" fontId="3" fillId="2" borderId="1" xfId="1" applyFont="1" applyFill="1" applyBorder="1" applyAlignment="1">
      <alignment horizontal="right" vertical="center"/>
    </xf>
    <xf numFmtId="0" fontId="0" fillId="0" borderId="0" xfId="0" applyBorder="1"/>
    <xf numFmtId="0" fontId="3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167" fontId="5" fillId="0" borderId="0" xfId="10" applyFont="1" applyBorder="1" applyAlignment="1">
      <alignment vertical="center" wrapText="1"/>
    </xf>
    <xf numFmtId="0" fontId="3" fillId="2" borderId="6" xfId="0" applyFont="1" applyFill="1" applyBorder="1"/>
    <xf numFmtId="4" fontId="3" fillId="2" borderId="2" xfId="0" applyNumberFormat="1" applyFont="1" applyFill="1" applyBorder="1" applyAlignment="1">
      <alignment horizontal="right"/>
    </xf>
    <xf numFmtId="165" fontId="3" fillId="2" borderId="2" xfId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14" fontId="5" fillId="0" borderId="1" xfId="0" applyNumberFormat="1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67" fontId="5" fillId="0" borderId="1" xfId="1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</cellXfs>
  <cellStyles count="11">
    <cellStyle name="Millares" xfId="1" builtinId="3"/>
    <cellStyle name="Millares 2" xfId="3" xr:uid="{00000000-0005-0000-0000-000001000000}"/>
    <cellStyle name="Millares 2 2" xfId="9" xr:uid="{100ECF65-B505-41B3-ACCF-ED3773504D7D}"/>
    <cellStyle name="Millares 3" xfId="10" xr:uid="{EB687A44-DA7A-44F7-A4A2-F11D8517F6C7}"/>
    <cellStyle name="Millares 4" xfId="6" xr:uid="{00000000-0005-0000-0000-000002000000}"/>
    <cellStyle name="Moneda" xfId="2" builtinId="4"/>
    <cellStyle name="Moneda 2" xfId="7" xr:uid="{00000000-0005-0000-0000-000004000000}"/>
    <cellStyle name="Normal" xfId="0" builtinId="0"/>
    <cellStyle name="Normal 2" xfId="4" xr:uid="{00000000-0005-0000-0000-000006000000}"/>
    <cellStyle name="Normal 2 2" xfId="8" xr:uid="{00000000-0005-0000-0000-000007000000}"/>
    <cellStyle name="Normal 3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151964</xdr:colOff>
      <xdr:row>4</xdr:row>
      <xdr:rowOff>140631</xdr:rowOff>
    </xdr:from>
    <xdr:to>
      <xdr:col>1</xdr:col>
      <xdr:colOff>315976</xdr:colOff>
      <xdr:row>7</xdr:row>
      <xdr:rowOff>149612</xdr:rowOff>
    </xdr:to>
    <xdr:pic>
      <xdr:nvPicPr>
        <xdr:cNvPr id="4" name="Imagen 2" descr="https://fbcdn-sphotos-g-a.akamaihd.net/hphotos-ak-xap1/v/t1.0-9/1385993_664944643539182_872320162_n.png?oh=97e95fc260192d65da59a5245a6129b4&amp;oe=54ABFADB&amp;__gda__=1425367384_f51e2de3ba617c3bf1f8c5bd8e6f8d0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59" r="11084"/>
        <a:stretch/>
      </xdr:blipFill>
      <xdr:spPr bwMode="auto">
        <a:xfrm>
          <a:off x="151964" y="1019048"/>
          <a:ext cx="883679" cy="6968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2352652</xdr:colOff>
      <xdr:row>0</xdr:row>
      <xdr:rowOff>10583</xdr:rowOff>
    </xdr:from>
    <xdr:to>
      <xdr:col>3</xdr:col>
      <xdr:colOff>3048339</xdr:colOff>
      <xdr:row>3</xdr:row>
      <xdr:rowOff>91863</xdr:rowOff>
    </xdr:to>
    <xdr:pic>
      <xdr:nvPicPr>
        <xdr:cNvPr id="5" name="4 Imagen" descr="Image result for escudo de republica 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0819" y="10583"/>
          <a:ext cx="695687" cy="652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21167</xdr:colOff>
      <xdr:row>145</xdr:row>
      <xdr:rowOff>108247</xdr:rowOff>
    </xdr:from>
    <xdr:to>
      <xdr:col>2</xdr:col>
      <xdr:colOff>1217083</xdr:colOff>
      <xdr:row>152</xdr:row>
      <xdr:rowOff>30853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110BDC-F33A-4BAF-A773-09291380F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834" y="56252830"/>
          <a:ext cx="2211916" cy="1372523"/>
        </a:xfrm>
        <a:prstGeom prst="rect">
          <a:avLst/>
        </a:prstGeom>
      </xdr:spPr>
    </xdr:pic>
    <xdr:clientData/>
  </xdr:twoCellAnchor>
  <xdr:twoCellAnchor editAs="oneCell">
    <xdr:from>
      <xdr:col>3</xdr:col>
      <xdr:colOff>1735665</xdr:colOff>
      <xdr:row>142</xdr:row>
      <xdr:rowOff>52917</xdr:rowOff>
    </xdr:from>
    <xdr:to>
      <xdr:col>3</xdr:col>
      <xdr:colOff>4455582</xdr:colOff>
      <xdr:row>148</xdr:row>
      <xdr:rowOff>98622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7046EE-5899-48E1-887F-40CB742D4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93832" y="55573084"/>
          <a:ext cx="2719917" cy="1305121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144</xdr:row>
      <xdr:rowOff>84667</xdr:rowOff>
    </xdr:from>
    <xdr:to>
      <xdr:col>7</xdr:col>
      <xdr:colOff>425505</xdr:colOff>
      <xdr:row>150</xdr:row>
      <xdr:rowOff>62591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E21D032-3D1C-4ACF-8650-85B2A34AC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223500" y="56017584"/>
          <a:ext cx="2383422" cy="1247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52"/>
  <sheetViews>
    <sheetView tabSelected="1" view="pageBreakPreview" topLeftCell="A136" zoomScale="60" zoomScaleNormal="90" workbookViewId="0">
      <selection activeCell="E153" sqref="E153"/>
    </sheetView>
  </sheetViews>
  <sheetFormatPr baseColWidth="10" defaultRowHeight="15" x14ac:dyDescent="0.25"/>
  <cols>
    <col min="1" max="1" width="10.85546875" bestFit="1" customWidth="1"/>
    <col min="2" max="2" width="15.28515625" bestFit="1" customWidth="1"/>
    <col min="3" max="3" width="33.28515625" customWidth="1"/>
    <col min="4" max="4" width="78.42578125" customWidth="1"/>
    <col min="5" max="5" width="9.85546875" style="20" customWidth="1"/>
    <col min="6" max="6" width="18" customWidth="1"/>
    <col min="7" max="7" width="17.140625" customWidth="1"/>
    <col min="8" max="8" width="18" style="4" customWidth="1"/>
  </cols>
  <sheetData>
    <row r="4" spans="1:8" s="1" customFormat="1" ht="24" customHeight="1" x14ac:dyDescent="0.25">
      <c r="A4" s="58" t="s">
        <v>0</v>
      </c>
      <c r="B4" s="58"/>
      <c r="C4" s="58"/>
      <c r="D4" s="58"/>
      <c r="E4" s="58"/>
      <c r="F4" s="58"/>
      <c r="G4" s="58"/>
      <c r="H4" s="58"/>
    </row>
    <row r="5" spans="1:8" s="1" customFormat="1" ht="16.350000000000001" customHeight="1" x14ac:dyDescent="0.25">
      <c r="A5" s="58" t="s">
        <v>1</v>
      </c>
      <c r="B5" s="58"/>
      <c r="C5" s="58"/>
      <c r="D5" s="58"/>
      <c r="E5" s="58"/>
      <c r="F5" s="58"/>
      <c r="G5" s="58"/>
      <c r="H5" s="58"/>
    </row>
    <row r="6" spans="1:8" s="1" customFormat="1" ht="16.350000000000001" customHeight="1" x14ac:dyDescent="0.25">
      <c r="A6" s="59" t="s">
        <v>2</v>
      </c>
      <c r="B6" s="59"/>
      <c r="C6" s="59"/>
      <c r="D6" s="59"/>
      <c r="E6" s="59"/>
      <c r="F6" s="59"/>
      <c r="G6" s="59"/>
      <c r="H6" s="59"/>
    </row>
    <row r="7" spans="1:8" s="1" customFormat="1" ht="23.1" customHeight="1" x14ac:dyDescent="0.25">
      <c r="A7" s="59" t="s">
        <v>3</v>
      </c>
      <c r="B7" s="59"/>
      <c r="C7" s="59"/>
      <c r="D7" s="59"/>
      <c r="E7" s="59"/>
      <c r="F7" s="59"/>
      <c r="G7" s="59"/>
      <c r="H7" s="59"/>
    </row>
    <row r="8" spans="1:8" s="1" customFormat="1" ht="15.75" x14ac:dyDescent="0.25">
      <c r="A8" s="59" t="s">
        <v>20</v>
      </c>
      <c r="B8" s="59"/>
      <c r="C8" s="59"/>
      <c r="D8" s="59"/>
      <c r="E8" s="59"/>
      <c r="F8" s="59"/>
      <c r="G8" s="59"/>
      <c r="H8" s="59"/>
    </row>
    <row r="9" spans="1:8" s="1" customFormat="1" ht="15.75" x14ac:dyDescent="0.25">
      <c r="A9" s="59" t="s">
        <v>24</v>
      </c>
      <c r="B9" s="59"/>
      <c r="C9" s="59"/>
      <c r="D9" s="59"/>
      <c r="E9" s="59"/>
      <c r="F9" s="59"/>
      <c r="G9" s="59"/>
      <c r="H9" s="59"/>
    </row>
    <row r="10" spans="1:8" s="1" customFormat="1" ht="10.35" customHeight="1" x14ac:dyDescent="0.25">
      <c r="A10" s="35"/>
      <c r="B10" s="35"/>
      <c r="C10" s="35"/>
      <c r="D10" s="35"/>
      <c r="E10" s="35"/>
      <c r="F10" s="35"/>
      <c r="G10" s="35"/>
      <c r="H10" s="35"/>
    </row>
    <row r="11" spans="1:8" s="2" customFormat="1" ht="14.45" customHeight="1" x14ac:dyDescent="0.25">
      <c r="A11" s="61" t="s">
        <v>4</v>
      </c>
      <c r="B11" s="61"/>
      <c r="C11" s="61"/>
      <c r="D11" s="61"/>
      <c r="E11" s="61"/>
      <c r="F11" s="61"/>
      <c r="G11" s="61"/>
      <c r="H11" s="61"/>
    </row>
    <row r="12" spans="1:8" s="2" customFormat="1" ht="14.45" customHeight="1" x14ac:dyDescent="0.25">
      <c r="A12" s="10"/>
      <c r="B12" s="10"/>
      <c r="C12" s="62" t="s">
        <v>6</v>
      </c>
      <c r="D12" s="62"/>
      <c r="E12" s="62"/>
      <c r="F12" s="62"/>
      <c r="G12" s="62"/>
      <c r="H12" s="5">
        <v>1970019.9399999997</v>
      </c>
    </row>
    <row r="13" spans="1:8" s="3" customFormat="1" ht="15.75" x14ac:dyDescent="0.25">
      <c r="A13" s="27" t="s">
        <v>7</v>
      </c>
      <c r="B13" s="27" t="s">
        <v>5</v>
      </c>
      <c r="C13" s="27" t="s">
        <v>8</v>
      </c>
      <c r="D13" s="27" t="s">
        <v>9</v>
      </c>
      <c r="E13" s="27" t="s">
        <v>10</v>
      </c>
      <c r="F13" s="27" t="s">
        <v>11</v>
      </c>
      <c r="G13" s="27" t="s">
        <v>12</v>
      </c>
      <c r="H13" s="27" t="s">
        <v>13</v>
      </c>
    </row>
    <row r="14" spans="1:8" s="36" customFormat="1" ht="31.5" x14ac:dyDescent="0.25">
      <c r="A14" s="24">
        <v>45036</v>
      </c>
      <c r="B14" s="28" t="s">
        <v>25</v>
      </c>
      <c r="C14" s="39" t="s">
        <v>21</v>
      </c>
      <c r="D14" s="40" t="s">
        <v>23</v>
      </c>
      <c r="E14" s="37"/>
      <c r="F14" s="25">
        <v>10212.959999999999</v>
      </c>
      <c r="G14" s="26"/>
      <c r="H14" s="15">
        <f>H12+F14-G14</f>
        <v>1980232.8999999997</v>
      </c>
    </row>
    <row r="15" spans="1:8" s="36" customFormat="1" ht="15.75" x14ac:dyDescent="0.25">
      <c r="A15" s="24">
        <v>45036</v>
      </c>
      <c r="B15" s="28" t="s">
        <v>26</v>
      </c>
      <c r="C15" s="39" t="s">
        <v>21</v>
      </c>
      <c r="D15" s="40" t="s">
        <v>22</v>
      </c>
      <c r="E15" s="37"/>
      <c r="F15" s="25">
        <v>25000</v>
      </c>
      <c r="G15" s="26"/>
      <c r="H15" s="41">
        <f>H14+F15-G15</f>
        <v>2005232.8999999997</v>
      </c>
    </row>
    <row r="16" spans="1:8" s="36" customFormat="1" ht="63" x14ac:dyDescent="0.25">
      <c r="A16" s="43">
        <v>45036</v>
      </c>
      <c r="B16" s="47" t="s">
        <v>27</v>
      </c>
      <c r="C16" s="53" t="s">
        <v>28</v>
      </c>
      <c r="D16" s="54" t="s">
        <v>29</v>
      </c>
      <c r="E16" s="48" t="s">
        <v>30</v>
      </c>
      <c r="F16" s="45"/>
      <c r="G16" s="46">
        <v>251.99</v>
      </c>
      <c r="H16" s="41">
        <f>H15+F16-G16</f>
        <v>2004980.9099999997</v>
      </c>
    </row>
    <row r="17" spans="1:8" s="36" customFormat="1" ht="31.5" x14ac:dyDescent="0.25">
      <c r="A17" s="43">
        <v>45043</v>
      </c>
      <c r="B17" s="44" t="s">
        <v>33</v>
      </c>
      <c r="C17" s="55" t="s">
        <v>31</v>
      </c>
      <c r="D17" s="54" t="s">
        <v>34</v>
      </c>
      <c r="E17" s="56" t="s">
        <v>32</v>
      </c>
      <c r="F17" s="45"/>
      <c r="G17" s="46">
        <v>59810.11</v>
      </c>
      <c r="H17" s="41">
        <f>H16+F17-G17</f>
        <v>1945170.7999999996</v>
      </c>
    </row>
    <row r="18" spans="1:8" s="21" customFormat="1" ht="15.75" x14ac:dyDescent="0.25">
      <c r="A18" s="49"/>
      <c r="B18" s="50"/>
      <c r="C18" s="51"/>
      <c r="D18" s="51"/>
      <c r="E18" s="42"/>
      <c r="F18" s="52">
        <f>SUM(F14:F17)</f>
        <v>35212.959999999999</v>
      </c>
      <c r="G18" s="52">
        <f>SUM(G14:G17)</f>
        <v>60062.1</v>
      </c>
      <c r="H18" s="52"/>
    </row>
    <row r="19" spans="1:8" s="21" customFormat="1" ht="15.75" x14ac:dyDescent="0.25">
      <c r="A19" s="29">
        <v>45046</v>
      </c>
      <c r="B19" s="30"/>
      <c r="C19" s="31" t="s">
        <v>16</v>
      </c>
      <c r="D19" s="32" t="s">
        <v>17</v>
      </c>
      <c r="E19" s="33"/>
      <c r="F19" s="32"/>
      <c r="G19" s="34">
        <v>175</v>
      </c>
      <c r="H19" s="15">
        <f>H17+F19-G19</f>
        <v>1944995.7999999996</v>
      </c>
    </row>
    <row r="20" spans="1:8" s="9" customFormat="1" ht="15.75" x14ac:dyDescent="0.25">
      <c r="A20" s="29">
        <v>45046</v>
      </c>
      <c r="B20" s="30"/>
      <c r="C20" s="31" t="s">
        <v>16</v>
      </c>
      <c r="D20" s="32" t="s">
        <v>14</v>
      </c>
      <c r="E20" s="33"/>
      <c r="F20" s="33"/>
      <c r="G20" s="34">
        <v>0.38</v>
      </c>
      <c r="H20" s="38">
        <f>H19+F20-G20</f>
        <v>1944995.4199999997</v>
      </c>
    </row>
    <row r="21" spans="1:8" s="11" customFormat="1" ht="15.75" x14ac:dyDescent="0.25">
      <c r="A21" s="6"/>
      <c r="B21" s="7"/>
      <c r="C21" s="8"/>
      <c r="D21" s="14" t="s">
        <v>15</v>
      </c>
      <c r="E21" s="22"/>
      <c r="F21" s="12"/>
      <c r="G21" s="12">
        <f>SUM(G18:G20)</f>
        <v>60237.479999999996</v>
      </c>
      <c r="H21" s="13"/>
    </row>
    <row r="24" spans="1:8" s="18" customFormat="1" ht="38.25" customHeight="1" x14ac:dyDescent="0.25">
      <c r="A24" s="16"/>
      <c r="B24" s="16"/>
      <c r="C24" s="16"/>
      <c r="D24" s="17"/>
      <c r="E24" s="23"/>
    </row>
    <row r="25" spans="1:8" s="18" customFormat="1" ht="16.5" x14ac:dyDescent="0.25">
      <c r="A25" s="61" t="s">
        <v>35</v>
      </c>
      <c r="B25" s="61"/>
      <c r="C25" s="61"/>
      <c r="D25" s="61"/>
      <c r="E25" s="61"/>
      <c r="F25" s="61"/>
      <c r="G25" s="61"/>
      <c r="H25" s="61"/>
    </row>
    <row r="26" spans="1:8" s="18" customFormat="1" ht="16.5" x14ac:dyDescent="0.25">
      <c r="A26" s="57"/>
      <c r="B26" s="57"/>
      <c r="C26" s="62" t="s">
        <v>6</v>
      </c>
      <c r="D26" s="62"/>
      <c r="E26" s="62"/>
      <c r="F26" s="62"/>
      <c r="G26" s="62"/>
      <c r="H26" s="67">
        <v>44479720.080000006</v>
      </c>
    </row>
    <row r="27" spans="1:8" s="18" customFormat="1" ht="31.5" x14ac:dyDescent="0.25">
      <c r="A27" s="68" t="s">
        <v>7</v>
      </c>
      <c r="B27" s="69" t="s">
        <v>36</v>
      </c>
      <c r="C27" s="68" t="s">
        <v>8</v>
      </c>
      <c r="D27" s="68" t="s">
        <v>9</v>
      </c>
      <c r="E27" s="69" t="s">
        <v>37</v>
      </c>
      <c r="F27" s="68" t="s">
        <v>38</v>
      </c>
      <c r="G27" s="68" t="s">
        <v>12</v>
      </c>
      <c r="H27" s="68" t="s">
        <v>13</v>
      </c>
    </row>
    <row r="28" spans="1:8" s="19" customFormat="1" ht="31.5" x14ac:dyDescent="0.25">
      <c r="A28" s="70">
        <v>45017</v>
      </c>
      <c r="B28" s="71" t="s">
        <v>39</v>
      </c>
      <c r="C28" s="72" t="s">
        <v>40</v>
      </c>
      <c r="D28" s="73" t="s">
        <v>41</v>
      </c>
      <c r="E28" s="74"/>
      <c r="F28" s="74">
        <v>5800</v>
      </c>
      <c r="G28" s="75"/>
      <c r="H28" s="76">
        <f>H26+F28-G28</f>
        <v>44485520.080000006</v>
      </c>
    </row>
    <row r="29" spans="1:8" s="19" customFormat="1" ht="9.75" customHeight="1" x14ac:dyDescent="0.25">
      <c r="A29" s="70">
        <v>45017</v>
      </c>
      <c r="B29" s="71" t="s">
        <v>42</v>
      </c>
      <c r="C29" s="72" t="s">
        <v>40</v>
      </c>
      <c r="D29" s="73" t="s">
        <v>43</v>
      </c>
      <c r="E29" s="74"/>
      <c r="F29" s="74">
        <v>45000</v>
      </c>
      <c r="G29" s="77"/>
      <c r="H29" s="76">
        <f t="shared" ref="H29:H92" si="0">H28+F29-G29</f>
        <v>44530520.080000006</v>
      </c>
    </row>
    <row r="30" spans="1:8" s="18" customFormat="1" ht="31.5" x14ac:dyDescent="0.25">
      <c r="A30" s="70">
        <v>45017</v>
      </c>
      <c r="B30" s="71" t="s">
        <v>44</v>
      </c>
      <c r="C30" s="72" t="s">
        <v>40</v>
      </c>
      <c r="D30" s="73" t="s">
        <v>45</v>
      </c>
      <c r="E30" s="74"/>
      <c r="F30" s="74">
        <v>133675</v>
      </c>
      <c r="G30" s="74"/>
      <c r="H30" s="76">
        <f t="shared" si="0"/>
        <v>44664195.080000006</v>
      </c>
    </row>
    <row r="31" spans="1:8" s="18" customFormat="1" ht="31.5" x14ac:dyDescent="0.25">
      <c r="A31" s="70">
        <v>45017</v>
      </c>
      <c r="B31" s="71" t="s">
        <v>46</v>
      </c>
      <c r="C31" s="72" t="s">
        <v>47</v>
      </c>
      <c r="D31" s="73" t="s">
        <v>48</v>
      </c>
      <c r="E31" s="74"/>
      <c r="F31" s="74">
        <v>23600</v>
      </c>
      <c r="G31" s="74"/>
      <c r="H31" s="76">
        <f t="shared" si="0"/>
        <v>44687795.080000006</v>
      </c>
    </row>
    <row r="32" spans="1:8" s="18" customFormat="1" ht="31.5" x14ac:dyDescent="0.25">
      <c r="A32" s="70">
        <v>45017</v>
      </c>
      <c r="B32" s="71" t="s">
        <v>49</v>
      </c>
      <c r="C32" s="72" t="s">
        <v>47</v>
      </c>
      <c r="D32" s="73" t="s">
        <v>50</v>
      </c>
      <c r="E32" s="74"/>
      <c r="F32" s="74">
        <v>36473</v>
      </c>
      <c r="G32" s="74"/>
      <c r="H32" s="76">
        <f t="shared" si="0"/>
        <v>44724268.080000006</v>
      </c>
    </row>
    <row r="33" spans="1:8" s="18" customFormat="1" ht="31.5" x14ac:dyDescent="0.25">
      <c r="A33" s="70">
        <v>45017</v>
      </c>
      <c r="B33" s="71" t="s">
        <v>51</v>
      </c>
      <c r="C33" s="72" t="s">
        <v>47</v>
      </c>
      <c r="D33" s="73" t="s">
        <v>52</v>
      </c>
      <c r="E33" s="74"/>
      <c r="F33" s="74">
        <v>9600</v>
      </c>
      <c r="G33" s="74"/>
      <c r="H33" s="76">
        <f t="shared" si="0"/>
        <v>44733868.080000006</v>
      </c>
    </row>
    <row r="34" spans="1:8" ht="31.5" x14ac:dyDescent="0.25">
      <c r="A34" s="70">
        <v>45017</v>
      </c>
      <c r="B34" s="71" t="s">
        <v>53</v>
      </c>
      <c r="C34" s="78" t="s">
        <v>54</v>
      </c>
      <c r="D34" s="73" t="s">
        <v>55</v>
      </c>
      <c r="E34" s="74"/>
      <c r="F34" s="74">
        <v>11800</v>
      </c>
      <c r="G34" s="74"/>
      <c r="H34" s="76">
        <f t="shared" si="0"/>
        <v>44745668.080000006</v>
      </c>
    </row>
    <row r="35" spans="1:8" ht="31.5" x14ac:dyDescent="0.25">
      <c r="A35" s="70">
        <v>45017</v>
      </c>
      <c r="B35" s="71" t="s">
        <v>56</v>
      </c>
      <c r="C35" s="79" t="s">
        <v>57</v>
      </c>
      <c r="D35" s="73" t="s">
        <v>58</v>
      </c>
      <c r="E35" s="74"/>
      <c r="F35" s="74">
        <v>11800</v>
      </c>
      <c r="G35" s="80"/>
      <c r="H35" s="76">
        <f t="shared" si="0"/>
        <v>44757468.080000006</v>
      </c>
    </row>
    <row r="36" spans="1:8" ht="31.5" x14ac:dyDescent="0.25">
      <c r="A36" s="70">
        <v>45017</v>
      </c>
      <c r="B36" s="71" t="s">
        <v>59</v>
      </c>
      <c r="C36" s="79" t="s">
        <v>57</v>
      </c>
      <c r="D36" s="73" t="s">
        <v>60</v>
      </c>
      <c r="E36" s="74"/>
      <c r="F36" s="74">
        <v>11800</v>
      </c>
      <c r="G36" s="77"/>
      <c r="H36" s="76">
        <f t="shared" si="0"/>
        <v>44769268.080000006</v>
      </c>
    </row>
    <row r="37" spans="1:8" ht="31.5" x14ac:dyDescent="0.25">
      <c r="A37" s="70">
        <v>45017</v>
      </c>
      <c r="B37" s="71" t="s">
        <v>61</v>
      </c>
      <c r="C37" s="79" t="s">
        <v>62</v>
      </c>
      <c r="D37" s="73" t="s">
        <v>63</v>
      </c>
      <c r="E37" s="74"/>
      <c r="F37" s="74">
        <v>100000</v>
      </c>
      <c r="G37" s="80"/>
      <c r="H37" s="76">
        <f t="shared" si="0"/>
        <v>44869268.080000006</v>
      </c>
    </row>
    <row r="38" spans="1:8" ht="31.5" x14ac:dyDescent="0.25">
      <c r="A38" s="70">
        <v>45019</v>
      </c>
      <c r="B38" s="71" t="s">
        <v>64</v>
      </c>
      <c r="C38" s="72" t="s">
        <v>65</v>
      </c>
      <c r="D38" s="73" t="s">
        <v>66</v>
      </c>
      <c r="E38" s="74"/>
      <c r="F38" s="74">
        <v>62426</v>
      </c>
      <c r="G38" s="80"/>
      <c r="H38" s="76">
        <f t="shared" si="0"/>
        <v>44931694.080000006</v>
      </c>
    </row>
    <row r="39" spans="1:8" ht="31.5" x14ac:dyDescent="0.25">
      <c r="A39" s="70">
        <v>45019</v>
      </c>
      <c r="B39" s="71" t="s">
        <v>67</v>
      </c>
      <c r="C39" s="72" t="s">
        <v>65</v>
      </c>
      <c r="D39" s="73" t="s">
        <v>68</v>
      </c>
      <c r="E39" s="74"/>
      <c r="F39" s="74">
        <v>59300</v>
      </c>
      <c r="G39" s="74"/>
      <c r="H39" s="76">
        <f t="shared" si="0"/>
        <v>44990994.080000006</v>
      </c>
    </row>
    <row r="40" spans="1:8" ht="31.5" x14ac:dyDescent="0.25">
      <c r="A40" s="70">
        <v>45019</v>
      </c>
      <c r="B40" s="71" t="s">
        <v>69</v>
      </c>
      <c r="C40" s="72" t="s">
        <v>65</v>
      </c>
      <c r="D40" s="73" t="s">
        <v>70</v>
      </c>
      <c r="E40" s="81"/>
      <c r="F40" s="81">
        <v>72800</v>
      </c>
      <c r="G40" s="74"/>
      <c r="H40" s="76">
        <f t="shared" si="0"/>
        <v>45063794.080000006</v>
      </c>
    </row>
    <row r="41" spans="1:8" ht="31.5" x14ac:dyDescent="0.25">
      <c r="A41" s="70">
        <v>45019</v>
      </c>
      <c r="B41" s="71" t="s">
        <v>71</v>
      </c>
      <c r="C41" s="72" t="s">
        <v>65</v>
      </c>
      <c r="D41" s="73" t="s">
        <v>72</v>
      </c>
      <c r="E41" s="74"/>
      <c r="F41" s="74">
        <v>50000</v>
      </c>
      <c r="G41" s="74"/>
      <c r="H41" s="76">
        <f t="shared" si="0"/>
        <v>45113794.080000006</v>
      </c>
    </row>
    <row r="42" spans="1:8" ht="31.5" x14ac:dyDescent="0.25">
      <c r="A42" s="70">
        <v>45019</v>
      </c>
      <c r="B42" s="71" t="s">
        <v>73</v>
      </c>
      <c r="C42" s="72" t="s">
        <v>65</v>
      </c>
      <c r="D42" s="73" t="s">
        <v>74</v>
      </c>
      <c r="E42" s="74"/>
      <c r="F42" s="74">
        <v>11800</v>
      </c>
      <c r="G42" s="74"/>
      <c r="H42" s="76">
        <f t="shared" si="0"/>
        <v>45125594.080000006</v>
      </c>
    </row>
    <row r="43" spans="1:8" ht="31.5" x14ac:dyDescent="0.25">
      <c r="A43" s="70">
        <v>45019</v>
      </c>
      <c r="B43" s="71" t="s">
        <v>75</v>
      </c>
      <c r="C43" s="72" t="s">
        <v>65</v>
      </c>
      <c r="D43" s="73" t="s">
        <v>76</v>
      </c>
      <c r="E43" s="82"/>
      <c r="F43" s="82">
        <v>11800</v>
      </c>
      <c r="G43" s="74"/>
      <c r="H43" s="76">
        <f t="shared" si="0"/>
        <v>45137394.080000006</v>
      </c>
    </row>
    <row r="44" spans="1:8" ht="31.5" x14ac:dyDescent="0.25">
      <c r="A44" s="70">
        <v>45019</v>
      </c>
      <c r="B44" s="71" t="s">
        <v>77</v>
      </c>
      <c r="C44" s="72" t="s">
        <v>78</v>
      </c>
      <c r="D44" s="73" t="s">
        <v>79</v>
      </c>
      <c r="E44" s="83"/>
      <c r="F44" s="83">
        <v>23600</v>
      </c>
      <c r="G44" s="74"/>
      <c r="H44" s="76">
        <f t="shared" si="0"/>
        <v>45160994.080000006</v>
      </c>
    </row>
    <row r="45" spans="1:8" ht="31.5" x14ac:dyDescent="0.25">
      <c r="A45" s="70">
        <v>45019</v>
      </c>
      <c r="B45" s="71" t="s">
        <v>80</v>
      </c>
      <c r="C45" s="84" t="s">
        <v>78</v>
      </c>
      <c r="D45" s="73" t="s">
        <v>81</v>
      </c>
      <c r="E45" s="74"/>
      <c r="F45" s="74">
        <v>43500</v>
      </c>
      <c r="G45" s="74"/>
      <c r="H45" s="76">
        <f t="shared" si="0"/>
        <v>45204494.080000006</v>
      </c>
    </row>
    <row r="46" spans="1:8" ht="31.5" x14ac:dyDescent="0.25">
      <c r="A46" s="70">
        <v>45020</v>
      </c>
      <c r="B46" s="71" t="s">
        <v>82</v>
      </c>
      <c r="C46" s="72" t="s">
        <v>65</v>
      </c>
      <c r="D46" s="73" t="s">
        <v>83</v>
      </c>
      <c r="E46" s="74"/>
      <c r="F46" s="74">
        <v>7200</v>
      </c>
      <c r="G46" s="74"/>
      <c r="H46" s="76">
        <f t="shared" si="0"/>
        <v>45211694.080000006</v>
      </c>
    </row>
    <row r="47" spans="1:8" ht="31.5" x14ac:dyDescent="0.25">
      <c r="A47" s="70">
        <v>45020</v>
      </c>
      <c r="B47" s="71" t="s">
        <v>84</v>
      </c>
      <c r="C47" s="72" t="s">
        <v>65</v>
      </c>
      <c r="D47" s="73" t="s">
        <v>85</v>
      </c>
      <c r="E47" s="74"/>
      <c r="F47" s="74">
        <v>46000</v>
      </c>
      <c r="G47" s="74"/>
      <c r="H47" s="76">
        <f t="shared" si="0"/>
        <v>45257694.080000006</v>
      </c>
    </row>
    <row r="48" spans="1:8" ht="31.5" x14ac:dyDescent="0.25">
      <c r="A48" s="70">
        <v>45020</v>
      </c>
      <c r="B48" s="71" t="s">
        <v>86</v>
      </c>
      <c r="C48" s="72" t="s">
        <v>78</v>
      </c>
      <c r="D48" s="73" t="s">
        <v>87</v>
      </c>
      <c r="E48" s="74"/>
      <c r="F48" s="74">
        <v>11800</v>
      </c>
      <c r="G48" s="74"/>
      <c r="H48" s="76">
        <f t="shared" si="0"/>
        <v>45269494.080000006</v>
      </c>
    </row>
    <row r="49" spans="1:8" ht="31.5" x14ac:dyDescent="0.25">
      <c r="A49" s="70">
        <v>45021</v>
      </c>
      <c r="B49" s="71" t="s">
        <v>44</v>
      </c>
      <c r="C49" s="72" t="s">
        <v>65</v>
      </c>
      <c r="D49" s="73" t="s">
        <v>88</v>
      </c>
      <c r="E49" s="74"/>
      <c r="F49" s="74">
        <v>23600</v>
      </c>
      <c r="G49" s="74"/>
      <c r="H49" s="76">
        <f t="shared" si="0"/>
        <v>45293094.080000006</v>
      </c>
    </row>
    <row r="50" spans="1:8" ht="31.5" x14ac:dyDescent="0.25">
      <c r="A50" s="70">
        <v>45021</v>
      </c>
      <c r="B50" s="71" t="s">
        <v>89</v>
      </c>
      <c r="C50" s="84" t="s">
        <v>65</v>
      </c>
      <c r="D50" s="73" t="s">
        <v>90</v>
      </c>
      <c r="E50" s="74"/>
      <c r="F50" s="74">
        <v>53800</v>
      </c>
      <c r="G50" s="74"/>
      <c r="H50" s="76">
        <f t="shared" si="0"/>
        <v>45346894.080000006</v>
      </c>
    </row>
    <row r="51" spans="1:8" ht="31.5" x14ac:dyDescent="0.25">
      <c r="A51" s="70">
        <v>45021</v>
      </c>
      <c r="B51" s="71" t="s">
        <v>91</v>
      </c>
      <c r="C51" s="72" t="s">
        <v>65</v>
      </c>
      <c r="D51" s="73" t="s">
        <v>92</v>
      </c>
      <c r="E51" s="74"/>
      <c r="F51" s="74">
        <v>11800</v>
      </c>
      <c r="G51" s="74"/>
      <c r="H51" s="76">
        <f t="shared" si="0"/>
        <v>45358694.080000006</v>
      </c>
    </row>
    <row r="52" spans="1:8" ht="31.5" x14ac:dyDescent="0.25">
      <c r="A52" s="70">
        <v>45021</v>
      </c>
      <c r="B52" s="71" t="s">
        <v>93</v>
      </c>
      <c r="C52" s="72" t="s">
        <v>65</v>
      </c>
      <c r="D52" s="73" t="s">
        <v>94</v>
      </c>
      <c r="E52" s="74"/>
      <c r="F52" s="74">
        <v>11260</v>
      </c>
      <c r="G52" s="74"/>
      <c r="H52" s="76">
        <f t="shared" si="0"/>
        <v>45369954.080000006</v>
      </c>
    </row>
    <row r="53" spans="1:8" ht="31.5" x14ac:dyDescent="0.25">
      <c r="A53" s="70">
        <v>45021</v>
      </c>
      <c r="B53" s="71" t="s">
        <v>95</v>
      </c>
      <c r="C53" s="84" t="s">
        <v>78</v>
      </c>
      <c r="D53" s="73" t="s">
        <v>96</v>
      </c>
      <c r="E53" s="74"/>
      <c r="F53" s="74">
        <v>177000</v>
      </c>
      <c r="G53" s="74"/>
      <c r="H53" s="76">
        <f t="shared" si="0"/>
        <v>45546954.080000006</v>
      </c>
    </row>
    <row r="54" spans="1:8" ht="47.25" x14ac:dyDescent="0.25">
      <c r="A54" s="70">
        <v>45022</v>
      </c>
      <c r="B54" s="71" t="s">
        <v>97</v>
      </c>
      <c r="C54" s="84" t="s">
        <v>78</v>
      </c>
      <c r="D54" s="73" t="s">
        <v>98</v>
      </c>
      <c r="E54" s="74"/>
      <c r="F54" s="74">
        <v>11800</v>
      </c>
      <c r="G54" s="80"/>
      <c r="H54" s="76">
        <f t="shared" si="0"/>
        <v>45558754.080000006</v>
      </c>
    </row>
    <row r="55" spans="1:8" ht="31.5" x14ac:dyDescent="0.25">
      <c r="A55" s="70">
        <v>45022</v>
      </c>
      <c r="B55" s="71" t="s">
        <v>99</v>
      </c>
      <c r="C55" s="72" t="s">
        <v>78</v>
      </c>
      <c r="D55" s="73" t="s">
        <v>100</v>
      </c>
      <c r="E55" s="74"/>
      <c r="F55" s="74">
        <v>11800</v>
      </c>
      <c r="G55" s="80"/>
      <c r="H55" s="76">
        <f t="shared" si="0"/>
        <v>45570554.080000006</v>
      </c>
    </row>
    <row r="56" spans="1:8" ht="47.25" x14ac:dyDescent="0.25">
      <c r="A56" s="70">
        <v>45026</v>
      </c>
      <c r="B56" s="71" t="s">
        <v>101</v>
      </c>
      <c r="C56" s="72" t="s">
        <v>65</v>
      </c>
      <c r="D56" s="73" t="s">
        <v>102</v>
      </c>
      <c r="E56" s="74"/>
      <c r="F56" s="74">
        <v>25550</v>
      </c>
      <c r="G56" s="74"/>
      <c r="H56" s="76">
        <f t="shared" si="0"/>
        <v>45596104.080000006</v>
      </c>
    </row>
    <row r="57" spans="1:8" ht="31.5" x14ac:dyDescent="0.25">
      <c r="A57" s="70">
        <v>45026</v>
      </c>
      <c r="B57" s="71" t="s">
        <v>103</v>
      </c>
      <c r="C57" s="84" t="s">
        <v>65</v>
      </c>
      <c r="D57" s="73" t="s">
        <v>104</v>
      </c>
      <c r="E57" s="74"/>
      <c r="F57" s="74">
        <v>35300</v>
      </c>
      <c r="G57" s="74"/>
      <c r="H57" s="76">
        <f t="shared" si="0"/>
        <v>45631404.080000006</v>
      </c>
    </row>
    <row r="58" spans="1:8" ht="31.5" x14ac:dyDescent="0.25">
      <c r="A58" s="70">
        <v>45026</v>
      </c>
      <c r="B58" s="71" t="s">
        <v>105</v>
      </c>
      <c r="C58" s="84" t="s">
        <v>78</v>
      </c>
      <c r="D58" s="73" t="s">
        <v>106</v>
      </c>
      <c r="E58" s="74"/>
      <c r="F58" s="74">
        <v>11800</v>
      </c>
      <c r="G58" s="74"/>
      <c r="H58" s="76">
        <f t="shared" si="0"/>
        <v>45643204.080000006</v>
      </c>
    </row>
    <row r="59" spans="1:8" ht="31.5" x14ac:dyDescent="0.25">
      <c r="A59" s="70">
        <v>45026</v>
      </c>
      <c r="B59" s="71" t="s">
        <v>107</v>
      </c>
      <c r="C59" s="84" t="s">
        <v>78</v>
      </c>
      <c r="D59" s="73" t="s">
        <v>108</v>
      </c>
      <c r="E59" s="74"/>
      <c r="F59" s="74">
        <v>47200</v>
      </c>
      <c r="G59" s="74"/>
      <c r="H59" s="76">
        <f t="shared" si="0"/>
        <v>45690404.080000006</v>
      </c>
    </row>
    <row r="60" spans="1:8" ht="31.5" x14ac:dyDescent="0.25">
      <c r="A60" s="70">
        <v>45026</v>
      </c>
      <c r="B60" s="71" t="s">
        <v>109</v>
      </c>
      <c r="C60" s="84" t="s">
        <v>78</v>
      </c>
      <c r="D60" s="73" t="s">
        <v>110</v>
      </c>
      <c r="E60" s="74"/>
      <c r="F60" s="74">
        <v>5239.2</v>
      </c>
      <c r="G60" s="74"/>
      <c r="H60" s="76">
        <f t="shared" si="0"/>
        <v>45695643.280000009</v>
      </c>
    </row>
    <row r="61" spans="1:8" ht="31.5" x14ac:dyDescent="0.25">
      <c r="A61" s="70">
        <v>45026</v>
      </c>
      <c r="B61" s="71" t="s">
        <v>111</v>
      </c>
      <c r="C61" s="84" t="s">
        <v>78</v>
      </c>
      <c r="D61" s="73" t="s">
        <v>112</v>
      </c>
      <c r="E61" s="74"/>
      <c r="F61" s="74">
        <v>11800</v>
      </c>
      <c r="G61" s="74"/>
      <c r="H61" s="76">
        <f t="shared" si="0"/>
        <v>45707443.280000009</v>
      </c>
    </row>
    <row r="62" spans="1:8" ht="47.25" x14ac:dyDescent="0.25">
      <c r="A62" s="85">
        <v>45026</v>
      </c>
      <c r="B62" s="86" t="s">
        <v>113</v>
      </c>
      <c r="C62" s="87" t="s">
        <v>114</v>
      </c>
      <c r="D62" s="88" t="s">
        <v>115</v>
      </c>
      <c r="E62" s="86" t="s">
        <v>116</v>
      </c>
      <c r="F62" s="86"/>
      <c r="G62" s="77">
        <v>266680</v>
      </c>
      <c r="H62" s="76">
        <f t="shared" si="0"/>
        <v>45440763.280000009</v>
      </c>
    </row>
    <row r="63" spans="1:8" ht="47.25" x14ac:dyDescent="0.25">
      <c r="A63" s="85">
        <v>45026</v>
      </c>
      <c r="B63" s="86" t="s">
        <v>117</v>
      </c>
      <c r="C63" s="89" t="s">
        <v>118</v>
      </c>
      <c r="D63" s="88" t="s">
        <v>119</v>
      </c>
      <c r="E63" s="86" t="s">
        <v>116</v>
      </c>
      <c r="F63" s="86"/>
      <c r="G63" s="77">
        <v>239555.34</v>
      </c>
      <c r="H63" s="76">
        <f t="shared" si="0"/>
        <v>45201207.940000005</v>
      </c>
    </row>
    <row r="64" spans="1:8" ht="31.5" x14ac:dyDescent="0.25">
      <c r="A64" s="70">
        <v>45027</v>
      </c>
      <c r="B64" s="71" t="s">
        <v>120</v>
      </c>
      <c r="C64" s="72" t="s">
        <v>65</v>
      </c>
      <c r="D64" s="73" t="s">
        <v>121</v>
      </c>
      <c r="E64" s="74"/>
      <c r="F64" s="74">
        <v>47200</v>
      </c>
      <c r="G64" s="80"/>
      <c r="H64" s="76">
        <f t="shared" si="0"/>
        <v>45248407.940000005</v>
      </c>
    </row>
    <row r="65" spans="1:8" ht="31.5" x14ac:dyDescent="0.25">
      <c r="A65" s="70">
        <v>45027</v>
      </c>
      <c r="B65" s="71" t="s">
        <v>122</v>
      </c>
      <c r="C65" s="84" t="s">
        <v>65</v>
      </c>
      <c r="D65" s="73" t="s">
        <v>123</v>
      </c>
      <c r="E65" s="74"/>
      <c r="F65" s="74">
        <v>9600</v>
      </c>
      <c r="G65" s="80"/>
      <c r="H65" s="76">
        <f t="shared" si="0"/>
        <v>45258007.940000005</v>
      </c>
    </row>
    <row r="66" spans="1:8" ht="47.25" x14ac:dyDescent="0.25">
      <c r="A66" s="70">
        <v>45028</v>
      </c>
      <c r="B66" s="71" t="s">
        <v>124</v>
      </c>
      <c r="C66" s="72" t="s">
        <v>65</v>
      </c>
      <c r="D66" s="73" t="s">
        <v>125</v>
      </c>
      <c r="E66" s="74"/>
      <c r="F66" s="74">
        <v>21200</v>
      </c>
      <c r="G66" s="74"/>
      <c r="H66" s="76">
        <f t="shared" si="0"/>
        <v>45279207.940000005</v>
      </c>
    </row>
    <row r="67" spans="1:8" ht="31.5" x14ac:dyDescent="0.25">
      <c r="A67" s="70">
        <v>45028</v>
      </c>
      <c r="B67" s="71" t="s">
        <v>126</v>
      </c>
      <c r="C67" s="84" t="s">
        <v>65</v>
      </c>
      <c r="D67" s="73" t="s">
        <v>127</v>
      </c>
      <c r="E67" s="74"/>
      <c r="F67" s="74">
        <v>21700</v>
      </c>
      <c r="G67" s="74"/>
      <c r="H67" s="76">
        <f t="shared" si="0"/>
        <v>45300907.940000005</v>
      </c>
    </row>
    <row r="68" spans="1:8" ht="31.5" x14ac:dyDescent="0.25">
      <c r="A68" s="70">
        <v>45029</v>
      </c>
      <c r="B68" s="71" t="s">
        <v>128</v>
      </c>
      <c r="C68" s="72" t="s">
        <v>65</v>
      </c>
      <c r="D68" s="73" t="s">
        <v>129</v>
      </c>
      <c r="E68" s="74"/>
      <c r="F68" s="74">
        <v>1000</v>
      </c>
      <c r="G68" s="74"/>
      <c r="H68" s="76">
        <f t="shared" si="0"/>
        <v>45301907.940000005</v>
      </c>
    </row>
    <row r="69" spans="1:8" ht="31.5" x14ac:dyDescent="0.25">
      <c r="A69" s="70">
        <v>45029</v>
      </c>
      <c r="B69" s="71" t="s">
        <v>130</v>
      </c>
      <c r="C69" s="84" t="s">
        <v>65</v>
      </c>
      <c r="D69" s="73" t="s">
        <v>131</v>
      </c>
      <c r="E69" s="74"/>
      <c r="F69" s="74">
        <v>8500</v>
      </c>
      <c r="G69" s="80"/>
      <c r="H69" s="76">
        <f t="shared" si="0"/>
        <v>45310407.940000005</v>
      </c>
    </row>
    <row r="70" spans="1:8" ht="31.5" x14ac:dyDescent="0.25">
      <c r="A70" s="70">
        <v>45029</v>
      </c>
      <c r="B70" s="71" t="s">
        <v>132</v>
      </c>
      <c r="C70" s="84" t="s">
        <v>78</v>
      </c>
      <c r="D70" s="73" t="s">
        <v>133</v>
      </c>
      <c r="E70" s="74"/>
      <c r="F70" s="74">
        <v>11800</v>
      </c>
      <c r="G70" s="80"/>
      <c r="H70" s="76">
        <f t="shared" si="0"/>
        <v>45322207.940000005</v>
      </c>
    </row>
    <row r="71" spans="1:8" ht="31.5" x14ac:dyDescent="0.25">
      <c r="A71" s="70">
        <v>45029</v>
      </c>
      <c r="B71" s="71" t="s">
        <v>134</v>
      </c>
      <c r="C71" s="84" t="s">
        <v>78</v>
      </c>
      <c r="D71" s="73" t="s">
        <v>135</v>
      </c>
      <c r="E71" s="74"/>
      <c r="F71" s="74">
        <v>35400</v>
      </c>
      <c r="G71" s="80"/>
      <c r="H71" s="76">
        <f t="shared" si="0"/>
        <v>45357607.940000005</v>
      </c>
    </row>
    <row r="72" spans="1:8" ht="31.5" x14ac:dyDescent="0.25">
      <c r="A72" s="70">
        <v>45029</v>
      </c>
      <c r="B72" s="71" t="s">
        <v>136</v>
      </c>
      <c r="C72" s="79" t="s">
        <v>78</v>
      </c>
      <c r="D72" s="73" t="s">
        <v>137</v>
      </c>
      <c r="E72" s="74"/>
      <c r="F72" s="74">
        <v>23600</v>
      </c>
      <c r="G72" s="74"/>
      <c r="H72" s="76">
        <f t="shared" si="0"/>
        <v>45381207.940000005</v>
      </c>
    </row>
    <row r="73" spans="1:8" ht="31.5" x14ac:dyDescent="0.25">
      <c r="A73" s="70">
        <v>45030</v>
      </c>
      <c r="B73" s="71" t="s">
        <v>138</v>
      </c>
      <c r="C73" s="84" t="s">
        <v>65</v>
      </c>
      <c r="D73" s="73" t="s">
        <v>139</v>
      </c>
      <c r="E73" s="74"/>
      <c r="F73" s="74">
        <v>17200</v>
      </c>
      <c r="G73" s="74"/>
      <c r="H73" s="76">
        <f t="shared" si="0"/>
        <v>45398407.940000005</v>
      </c>
    </row>
    <row r="74" spans="1:8" ht="31.5" x14ac:dyDescent="0.25">
      <c r="A74" s="70">
        <v>45030</v>
      </c>
      <c r="B74" s="71" t="s">
        <v>140</v>
      </c>
      <c r="C74" s="79" t="s">
        <v>78</v>
      </c>
      <c r="D74" s="73" t="s">
        <v>141</v>
      </c>
      <c r="E74" s="74"/>
      <c r="F74" s="74">
        <v>13613.58</v>
      </c>
      <c r="G74" s="80"/>
      <c r="H74" s="76">
        <f t="shared" si="0"/>
        <v>45412021.520000003</v>
      </c>
    </row>
    <row r="75" spans="1:8" ht="31.5" x14ac:dyDescent="0.25">
      <c r="A75" s="70">
        <v>45030</v>
      </c>
      <c r="B75" s="71" t="s">
        <v>142</v>
      </c>
      <c r="C75" s="79" t="s">
        <v>78</v>
      </c>
      <c r="D75" s="73" t="s">
        <v>143</v>
      </c>
      <c r="E75" s="74"/>
      <c r="F75" s="74">
        <v>59000</v>
      </c>
      <c r="G75" s="80"/>
      <c r="H75" s="76">
        <f t="shared" si="0"/>
        <v>45471021.520000003</v>
      </c>
    </row>
    <row r="76" spans="1:8" ht="31.5" x14ac:dyDescent="0.25">
      <c r="A76" s="70">
        <v>45030</v>
      </c>
      <c r="B76" s="71" t="s">
        <v>144</v>
      </c>
      <c r="C76" s="79" t="s">
        <v>78</v>
      </c>
      <c r="D76" s="73" t="s">
        <v>145</v>
      </c>
      <c r="E76" s="74"/>
      <c r="F76" s="74">
        <v>1500000</v>
      </c>
      <c r="G76" s="74"/>
      <c r="H76" s="76">
        <f t="shared" si="0"/>
        <v>46971021.520000003</v>
      </c>
    </row>
    <row r="77" spans="1:8" ht="31.5" x14ac:dyDescent="0.25">
      <c r="A77" s="70">
        <v>45030</v>
      </c>
      <c r="B77" s="71" t="s">
        <v>146</v>
      </c>
      <c r="C77" s="79" t="s">
        <v>78</v>
      </c>
      <c r="D77" s="73" t="s">
        <v>147</v>
      </c>
      <c r="E77" s="74"/>
      <c r="F77" s="74">
        <v>23600</v>
      </c>
      <c r="G77" s="74"/>
      <c r="H77" s="76">
        <f t="shared" si="0"/>
        <v>46994621.520000003</v>
      </c>
    </row>
    <row r="78" spans="1:8" ht="47.25" x14ac:dyDescent="0.25">
      <c r="A78" s="70">
        <v>45030</v>
      </c>
      <c r="B78" s="71" t="s">
        <v>148</v>
      </c>
      <c r="C78" s="79" t="s">
        <v>78</v>
      </c>
      <c r="D78" s="73" t="s">
        <v>149</v>
      </c>
      <c r="E78" s="74"/>
      <c r="F78" s="74">
        <v>31800</v>
      </c>
      <c r="G78" s="74"/>
      <c r="H78" s="76">
        <f t="shared" si="0"/>
        <v>47026421.520000003</v>
      </c>
    </row>
    <row r="79" spans="1:8" ht="31.5" x14ac:dyDescent="0.25">
      <c r="A79" s="70">
        <v>45030</v>
      </c>
      <c r="B79" s="71" t="s">
        <v>134</v>
      </c>
      <c r="C79" s="79" t="s">
        <v>78</v>
      </c>
      <c r="D79" s="73" t="s">
        <v>150</v>
      </c>
      <c r="E79" s="74"/>
      <c r="F79" s="74">
        <v>23600</v>
      </c>
      <c r="G79" s="80"/>
      <c r="H79" s="76">
        <f t="shared" si="0"/>
        <v>47050021.520000003</v>
      </c>
    </row>
    <row r="80" spans="1:8" ht="47.25" x14ac:dyDescent="0.25">
      <c r="A80" s="85">
        <v>45030</v>
      </c>
      <c r="B80" s="86" t="s">
        <v>151</v>
      </c>
      <c r="C80" s="89" t="s">
        <v>152</v>
      </c>
      <c r="D80" s="88" t="s">
        <v>153</v>
      </c>
      <c r="E80" s="86" t="s">
        <v>154</v>
      </c>
      <c r="F80" s="86"/>
      <c r="G80" s="77">
        <v>44604</v>
      </c>
      <c r="H80" s="76">
        <f t="shared" si="0"/>
        <v>47005417.520000003</v>
      </c>
    </row>
    <row r="81" spans="1:8" ht="31.5" x14ac:dyDescent="0.25">
      <c r="A81" s="85">
        <v>45030</v>
      </c>
      <c r="B81" s="86" t="s">
        <v>155</v>
      </c>
      <c r="C81" s="89" t="s">
        <v>156</v>
      </c>
      <c r="D81" s="88" t="s">
        <v>157</v>
      </c>
      <c r="E81" s="86" t="s">
        <v>158</v>
      </c>
      <c r="F81" s="86"/>
      <c r="G81" s="77">
        <v>22125</v>
      </c>
      <c r="H81" s="76">
        <f t="shared" si="0"/>
        <v>46983292.520000003</v>
      </c>
    </row>
    <row r="82" spans="1:8" ht="63" x14ac:dyDescent="0.25">
      <c r="A82" s="85">
        <v>45030</v>
      </c>
      <c r="B82" s="86" t="s">
        <v>159</v>
      </c>
      <c r="C82" s="89" t="s">
        <v>152</v>
      </c>
      <c r="D82" s="88" t="s">
        <v>160</v>
      </c>
      <c r="E82" s="86" t="s">
        <v>161</v>
      </c>
      <c r="F82" s="86"/>
      <c r="G82" s="77">
        <v>70210</v>
      </c>
      <c r="H82" s="76">
        <f t="shared" si="0"/>
        <v>46913082.520000003</v>
      </c>
    </row>
    <row r="83" spans="1:8" ht="31.5" x14ac:dyDescent="0.25">
      <c r="A83" s="70">
        <v>45033</v>
      </c>
      <c r="B83" s="71" t="s">
        <v>162</v>
      </c>
      <c r="C83" s="84" t="s">
        <v>65</v>
      </c>
      <c r="D83" s="73" t="s">
        <v>163</v>
      </c>
      <c r="E83" s="74"/>
      <c r="F83" s="74">
        <v>44700</v>
      </c>
      <c r="G83" s="80"/>
      <c r="H83" s="76">
        <f t="shared" si="0"/>
        <v>46957782.520000003</v>
      </c>
    </row>
    <row r="84" spans="1:8" ht="31.5" x14ac:dyDescent="0.25">
      <c r="A84" s="70">
        <v>45033</v>
      </c>
      <c r="B84" s="71" t="s">
        <v>164</v>
      </c>
      <c r="C84" s="79" t="s">
        <v>165</v>
      </c>
      <c r="D84" s="73" t="s">
        <v>166</v>
      </c>
      <c r="E84" s="74"/>
      <c r="F84" s="74">
        <v>47200</v>
      </c>
      <c r="G84" s="80"/>
      <c r="H84" s="76">
        <f t="shared" si="0"/>
        <v>47004982.520000003</v>
      </c>
    </row>
    <row r="85" spans="1:8" ht="31.5" x14ac:dyDescent="0.25">
      <c r="A85" s="70">
        <v>45033</v>
      </c>
      <c r="B85" s="71" t="s">
        <v>167</v>
      </c>
      <c r="C85" s="79" t="s">
        <v>165</v>
      </c>
      <c r="D85" s="73" t="s">
        <v>168</v>
      </c>
      <c r="E85" s="74"/>
      <c r="F85" s="74">
        <v>11800</v>
      </c>
      <c r="G85" s="74"/>
      <c r="H85" s="76">
        <f t="shared" si="0"/>
        <v>47016782.520000003</v>
      </c>
    </row>
    <row r="86" spans="1:8" ht="31.5" x14ac:dyDescent="0.25">
      <c r="A86" s="70">
        <v>45034</v>
      </c>
      <c r="B86" s="71" t="s">
        <v>169</v>
      </c>
      <c r="C86" s="79" t="s">
        <v>78</v>
      </c>
      <c r="D86" s="73" t="s">
        <v>170</v>
      </c>
      <c r="E86" s="74"/>
      <c r="F86" s="74">
        <v>21394.91</v>
      </c>
      <c r="G86" s="74"/>
      <c r="H86" s="76">
        <f t="shared" si="0"/>
        <v>47038177.43</v>
      </c>
    </row>
    <row r="87" spans="1:8" ht="31.5" x14ac:dyDescent="0.25">
      <c r="A87" s="70">
        <v>45034</v>
      </c>
      <c r="B87" s="71" t="s">
        <v>171</v>
      </c>
      <c r="C87" s="79" t="s">
        <v>78</v>
      </c>
      <c r="D87" s="73" t="s">
        <v>172</v>
      </c>
      <c r="E87" s="74"/>
      <c r="F87" s="74">
        <v>59000</v>
      </c>
      <c r="G87" s="74"/>
      <c r="H87" s="76">
        <f t="shared" si="0"/>
        <v>47097177.43</v>
      </c>
    </row>
    <row r="88" spans="1:8" ht="31.5" x14ac:dyDescent="0.25">
      <c r="A88" s="70">
        <v>45035</v>
      </c>
      <c r="B88" s="71" t="s">
        <v>173</v>
      </c>
      <c r="C88" s="79" t="s">
        <v>65</v>
      </c>
      <c r="D88" s="73" t="s">
        <v>174</v>
      </c>
      <c r="E88" s="74"/>
      <c r="F88" s="74">
        <v>32510</v>
      </c>
      <c r="G88" s="74"/>
      <c r="H88" s="76">
        <f t="shared" si="0"/>
        <v>47129687.43</v>
      </c>
    </row>
    <row r="89" spans="1:8" ht="31.5" x14ac:dyDescent="0.25">
      <c r="A89" s="70">
        <v>45035</v>
      </c>
      <c r="B89" s="71" t="s">
        <v>175</v>
      </c>
      <c r="C89" s="84" t="s">
        <v>65</v>
      </c>
      <c r="D89" s="73" t="s">
        <v>176</v>
      </c>
      <c r="E89" s="74"/>
      <c r="F89" s="74">
        <v>12900</v>
      </c>
      <c r="G89" s="74"/>
      <c r="H89" s="76">
        <f t="shared" si="0"/>
        <v>47142587.43</v>
      </c>
    </row>
    <row r="90" spans="1:8" ht="47.25" x14ac:dyDescent="0.25">
      <c r="A90" s="70">
        <v>45035</v>
      </c>
      <c r="B90" s="71" t="s">
        <v>177</v>
      </c>
      <c r="C90" s="79" t="s">
        <v>65</v>
      </c>
      <c r="D90" s="73" t="s">
        <v>178</v>
      </c>
      <c r="E90" s="74"/>
      <c r="F90" s="74">
        <v>1300</v>
      </c>
      <c r="G90" s="74"/>
      <c r="H90" s="76">
        <f t="shared" si="0"/>
        <v>47143887.43</v>
      </c>
    </row>
    <row r="91" spans="1:8" ht="31.5" x14ac:dyDescent="0.25">
      <c r="A91" s="70">
        <v>45035</v>
      </c>
      <c r="B91" s="71" t="s">
        <v>179</v>
      </c>
      <c r="C91" s="84" t="s">
        <v>65</v>
      </c>
      <c r="D91" s="73" t="s">
        <v>180</v>
      </c>
      <c r="E91" s="74"/>
      <c r="F91" s="74">
        <v>17700</v>
      </c>
      <c r="G91" s="74"/>
      <c r="H91" s="76">
        <f t="shared" si="0"/>
        <v>47161587.43</v>
      </c>
    </row>
    <row r="92" spans="1:8" ht="31.5" x14ac:dyDescent="0.25">
      <c r="A92" s="70">
        <v>45035</v>
      </c>
      <c r="B92" s="71" t="s">
        <v>181</v>
      </c>
      <c r="C92" s="79" t="s">
        <v>65</v>
      </c>
      <c r="D92" s="73" t="s">
        <v>182</v>
      </c>
      <c r="E92" s="74"/>
      <c r="F92" s="74">
        <v>104000</v>
      </c>
      <c r="G92" s="74"/>
      <c r="H92" s="76">
        <f t="shared" si="0"/>
        <v>47265587.43</v>
      </c>
    </row>
    <row r="93" spans="1:8" ht="31.5" x14ac:dyDescent="0.25">
      <c r="A93" s="70">
        <v>45035</v>
      </c>
      <c r="B93" s="71" t="s">
        <v>183</v>
      </c>
      <c r="C93" s="79" t="s">
        <v>78</v>
      </c>
      <c r="D93" s="73" t="s">
        <v>184</v>
      </c>
      <c r="E93" s="74"/>
      <c r="F93" s="74">
        <v>11800</v>
      </c>
      <c r="G93" s="74"/>
      <c r="H93" s="76">
        <f t="shared" ref="H93:H126" si="1">H92+F93-G93</f>
        <v>47277387.43</v>
      </c>
    </row>
    <row r="94" spans="1:8" ht="31.5" x14ac:dyDescent="0.25">
      <c r="A94" s="70">
        <v>45036</v>
      </c>
      <c r="B94" s="71" t="s">
        <v>185</v>
      </c>
      <c r="C94" s="79" t="str">
        <f>+C92</f>
        <v>Depósito</v>
      </c>
      <c r="D94" s="73" t="s">
        <v>186</v>
      </c>
      <c r="E94" s="74"/>
      <c r="F94" s="74">
        <v>23600</v>
      </c>
      <c r="G94" s="74"/>
      <c r="H94" s="76">
        <f t="shared" si="1"/>
        <v>47300987.43</v>
      </c>
    </row>
    <row r="95" spans="1:8" ht="31.5" x14ac:dyDescent="0.25">
      <c r="A95" s="70">
        <v>45036</v>
      </c>
      <c r="B95" s="71" t="s">
        <v>187</v>
      </c>
      <c r="C95" s="84" t="s">
        <v>65</v>
      </c>
      <c r="D95" s="73" t="s">
        <v>188</v>
      </c>
      <c r="E95" s="74"/>
      <c r="F95" s="74">
        <v>121100</v>
      </c>
      <c r="G95" s="74"/>
      <c r="H95" s="76">
        <f t="shared" si="1"/>
        <v>47422087.43</v>
      </c>
    </row>
    <row r="96" spans="1:8" ht="31.5" x14ac:dyDescent="0.25">
      <c r="A96" s="70">
        <v>45036</v>
      </c>
      <c r="B96" s="71" t="s">
        <v>189</v>
      </c>
      <c r="C96" s="79" t="s">
        <v>78</v>
      </c>
      <c r="D96" s="73" t="s">
        <v>190</v>
      </c>
      <c r="E96" s="74"/>
      <c r="F96" s="74">
        <v>11800</v>
      </c>
      <c r="G96" s="74"/>
      <c r="H96" s="76">
        <f t="shared" si="1"/>
        <v>47433887.43</v>
      </c>
    </row>
    <row r="97" spans="1:8" ht="31.5" x14ac:dyDescent="0.25">
      <c r="A97" s="70">
        <v>45036</v>
      </c>
      <c r="B97" s="71" t="s">
        <v>191</v>
      </c>
      <c r="C97" s="79" t="s">
        <v>78</v>
      </c>
      <c r="D97" s="73" t="s">
        <v>192</v>
      </c>
      <c r="E97" s="74"/>
      <c r="F97" s="74">
        <v>86</v>
      </c>
      <c r="G97" s="74"/>
      <c r="H97" s="76">
        <f t="shared" si="1"/>
        <v>47433973.43</v>
      </c>
    </row>
    <row r="98" spans="1:8" ht="47.25" x14ac:dyDescent="0.25">
      <c r="A98" s="85">
        <v>45036</v>
      </c>
      <c r="B98" s="86" t="s">
        <v>193</v>
      </c>
      <c r="C98" s="89" t="s">
        <v>194</v>
      </c>
      <c r="D98" s="88" t="s">
        <v>195</v>
      </c>
      <c r="E98" s="86" t="s">
        <v>196</v>
      </c>
      <c r="F98" s="86"/>
      <c r="G98" s="77">
        <v>132868</v>
      </c>
      <c r="H98" s="76">
        <f t="shared" si="1"/>
        <v>47301105.43</v>
      </c>
    </row>
    <row r="99" spans="1:8" ht="31.5" x14ac:dyDescent="0.25">
      <c r="A99" s="70">
        <v>45037</v>
      </c>
      <c r="B99" s="71" t="s">
        <v>82</v>
      </c>
      <c r="C99" s="79" t="s">
        <v>65</v>
      </c>
      <c r="D99" s="73" t="s">
        <v>197</v>
      </c>
      <c r="E99" s="74"/>
      <c r="F99" s="74">
        <v>28800</v>
      </c>
      <c r="G99" s="80"/>
      <c r="H99" s="76">
        <f t="shared" si="1"/>
        <v>47329905.43</v>
      </c>
    </row>
    <row r="100" spans="1:8" ht="31.5" x14ac:dyDescent="0.25">
      <c r="A100" s="70">
        <v>45037</v>
      </c>
      <c r="B100" s="71" t="s">
        <v>198</v>
      </c>
      <c r="C100" s="79" t="str">
        <f>+C98</f>
        <v>Inversiones Enveco, SRL</v>
      </c>
      <c r="D100" s="73" t="s">
        <v>199</v>
      </c>
      <c r="E100" s="74"/>
      <c r="F100" s="74">
        <v>45180</v>
      </c>
      <c r="G100" s="80"/>
      <c r="H100" s="76">
        <f t="shared" si="1"/>
        <v>47375085.43</v>
      </c>
    </row>
    <row r="101" spans="1:8" ht="31.5" x14ac:dyDescent="0.25">
      <c r="A101" s="70">
        <v>45037</v>
      </c>
      <c r="B101" s="71" t="s">
        <v>200</v>
      </c>
      <c r="C101" s="79" t="s">
        <v>65</v>
      </c>
      <c r="D101" s="73" t="s">
        <v>201</v>
      </c>
      <c r="E101" s="74"/>
      <c r="F101" s="74">
        <v>20600</v>
      </c>
      <c r="G101" s="80"/>
      <c r="H101" s="76">
        <f t="shared" si="1"/>
        <v>47395685.43</v>
      </c>
    </row>
    <row r="102" spans="1:8" ht="31.5" x14ac:dyDescent="0.25">
      <c r="A102" s="70">
        <v>45037</v>
      </c>
      <c r="B102" s="71" t="s">
        <v>202</v>
      </c>
      <c r="C102" s="79" t="s">
        <v>78</v>
      </c>
      <c r="D102" s="73" t="s">
        <v>203</v>
      </c>
      <c r="E102" s="74"/>
      <c r="F102" s="74">
        <v>35400</v>
      </c>
      <c r="G102" s="80"/>
      <c r="H102" s="76">
        <f t="shared" si="1"/>
        <v>47431085.43</v>
      </c>
    </row>
    <row r="103" spans="1:8" ht="31.5" x14ac:dyDescent="0.25">
      <c r="A103" s="70">
        <v>45040</v>
      </c>
      <c r="B103" s="90" t="s">
        <v>204</v>
      </c>
      <c r="C103" s="79" t="s">
        <v>65</v>
      </c>
      <c r="D103" s="73" t="s">
        <v>205</v>
      </c>
      <c r="E103" s="74"/>
      <c r="F103" s="74">
        <v>35900</v>
      </c>
      <c r="G103" s="74"/>
      <c r="H103" s="76">
        <f t="shared" si="1"/>
        <v>47466985.43</v>
      </c>
    </row>
    <row r="104" spans="1:8" ht="47.25" x14ac:dyDescent="0.25">
      <c r="A104" s="70">
        <v>45040</v>
      </c>
      <c r="B104" s="71" t="s">
        <v>206</v>
      </c>
      <c r="C104" s="79" t="s">
        <v>78</v>
      </c>
      <c r="D104" s="73" t="s">
        <v>207</v>
      </c>
      <c r="E104" s="74"/>
      <c r="F104" s="74">
        <v>87240</v>
      </c>
      <c r="G104" s="74"/>
      <c r="H104" s="76">
        <f t="shared" si="1"/>
        <v>47554225.43</v>
      </c>
    </row>
    <row r="105" spans="1:8" ht="31.5" x14ac:dyDescent="0.25">
      <c r="A105" s="70">
        <v>45041</v>
      </c>
      <c r="B105" s="71" t="s">
        <v>208</v>
      </c>
      <c r="C105" s="79" t="str">
        <f>+C97</f>
        <v xml:space="preserve">Transferencia </v>
      </c>
      <c r="D105" s="73" t="s">
        <v>209</v>
      </c>
      <c r="E105" s="74"/>
      <c r="F105" s="74">
        <v>23600</v>
      </c>
      <c r="G105" s="74"/>
      <c r="H105" s="76">
        <f t="shared" si="1"/>
        <v>47577825.43</v>
      </c>
    </row>
    <row r="106" spans="1:8" ht="31.5" x14ac:dyDescent="0.25">
      <c r="A106" s="70">
        <v>45041</v>
      </c>
      <c r="B106" s="71" t="s">
        <v>210</v>
      </c>
      <c r="C106" s="79" t="s">
        <v>65</v>
      </c>
      <c r="D106" s="73" t="s">
        <v>211</v>
      </c>
      <c r="E106" s="74"/>
      <c r="F106" s="74">
        <v>78200</v>
      </c>
      <c r="G106" s="74"/>
      <c r="H106" s="76">
        <f t="shared" si="1"/>
        <v>47656025.43</v>
      </c>
    </row>
    <row r="107" spans="1:8" ht="31.5" x14ac:dyDescent="0.25">
      <c r="A107" s="70">
        <v>45041</v>
      </c>
      <c r="B107" s="71" t="s">
        <v>212</v>
      </c>
      <c r="C107" s="79" t="s">
        <v>65</v>
      </c>
      <c r="D107" s="73" t="s">
        <v>213</v>
      </c>
      <c r="E107" s="74"/>
      <c r="F107" s="74">
        <v>11800</v>
      </c>
      <c r="G107" s="74"/>
      <c r="H107" s="76">
        <f t="shared" si="1"/>
        <v>47667825.43</v>
      </c>
    </row>
    <row r="108" spans="1:8" ht="31.5" x14ac:dyDescent="0.25">
      <c r="A108" s="70">
        <v>45041</v>
      </c>
      <c r="B108" s="71" t="s">
        <v>214</v>
      </c>
      <c r="C108" s="79" t="s">
        <v>78</v>
      </c>
      <c r="D108" s="73" t="s">
        <v>215</v>
      </c>
      <c r="E108" s="74"/>
      <c r="F108" s="74">
        <v>45763.8</v>
      </c>
      <c r="G108" s="74"/>
      <c r="H108" s="76">
        <f t="shared" si="1"/>
        <v>47713589.229999997</v>
      </c>
    </row>
    <row r="109" spans="1:8" ht="63" x14ac:dyDescent="0.25">
      <c r="A109" s="70">
        <v>45042</v>
      </c>
      <c r="B109" s="71" t="s">
        <v>216</v>
      </c>
      <c r="C109" s="79" t="str">
        <f>+C107</f>
        <v>Depósito</v>
      </c>
      <c r="D109" s="73" t="s">
        <v>217</v>
      </c>
      <c r="E109" s="74"/>
      <c r="F109" s="74">
        <f>27897+79325+35400</f>
        <v>142622</v>
      </c>
      <c r="G109" s="74"/>
      <c r="H109" s="76">
        <f t="shared" si="1"/>
        <v>47856211.229999997</v>
      </c>
    </row>
    <row r="110" spans="1:8" ht="31.5" x14ac:dyDescent="0.25">
      <c r="A110" s="70">
        <v>45042</v>
      </c>
      <c r="B110" s="71" t="s">
        <v>218</v>
      </c>
      <c r="C110" s="79" t="s">
        <v>78</v>
      </c>
      <c r="D110" s="73" t="s">
        <v>219</v>
      </c>
      <c r="E110" s="74"/>
      <c r="F110" s="74">
        <v>11800</v>
      </c>
      <c r="G110" s="74"/>
      <c r="H110" s="76">
        <f t="shared" si="1"/>
        <v>47868011.229999997</v>
      </c>
    </row>
    <row r="111" spans="1:8" ht="31.5" x14ac:dyDescent="0.25">
      <c r="A111" s="70">
        <v>45042</v>
      </c>
      <c r="B111" s="71" t="s">
        <v>220</v>
      </c>
      <c r="C111" s="79" t="s">
        <v>65</v>
      </c>
      <c r="D111" s="73" t="s">
        <v>221</v>
      </c>
      <c r="E111" s="74"/>
      <c r="F111" s="74">
        <v>5800</v>
      </c>
      <c r="G111" s="74"/>
      <c r="H111" s="76">
        <f t="shared" si="1"/>
        <v>47873811.229999997</v>
      </c>
    </row>
    <row r="112" spans="1:8" ht="31.5" x14ac:dyDescent="0.25">
      <c r="A112" s="70">
        <v>45042</v>
      </c>
      <c r="B112" s="71" t="s">
        <v>222</v>
      </c>
      <c r="C112" s="79" t="str">
        <f>+C111</f>
        <v>Depósito</v>
      </c>
      <c r="D112" s="73" t="s">
        <v>223</v>
      </c>
      <c r="E112" s="74"/>
      <c r="F112" s="74">
        <v>25000</v>
      </c>
      <c r="G112" s="74"/>
      <c r="H112" s="76">
        <f t="shared" si="1"/>
        <v>47898811.229999997</v>
      </c>
    </row>
    <row r="113" spans="1:8" ht="31.5" x14ac:dyDescent="0.25">
      <c r="A113" s="70">
        <v>45042</v>
      </c>
      <c r="B113" s="71" t="s">
        <v>224</v>
      </c>
      <c r="C113" s="79" t="str">
        <f>+C106</f>
        <v>Depósito</v>
      </c>
      <c r="D113" s="73" t="s">
        <v>225</v>
      </c>
      <c r="E113" s="74"/>
      <c r="F113" s="74">
        <v>84202.8</v>
      </c>
      <c r="G113" s="74"/>
      <c r="H113" s="76">
        <f t="shared" si="1"/>
        <v>47983014.029999994</v>
      </c>
    </row>
    <row r="114" spans="1:8" ht="31.5" x14ac:dyDescent="0.25">
      <c r="A114" s="85">
        <v>45042</v>
      </c>
      <c r="B114" s="86" t="s">
        <v>226</v>
      </c>
      <c r="C114" s="89" t="s">
        <v>227</v>
      </c>
      <c r="D114" s="88" t="s">
        <v>228</v>
      </c>
      <c r="E114" s="86" t="s">
        <v>229</v>
      </c>
      <c r="F114" s="86"/>
      <c r="G114" s="77">
        <v>133386</v>
      </c>
      <c r="H114" s="76">
        <f t="shared" si="1"/>
        <v>47849628.029999994</v>
      </c>
    </row>
    <row r="115" spans="1:8" ht="31.5" x14ac:dyDescent="0.25">
      <c r="A115" s="70">
        <v>45043</v>
      </c>
      <c r="B115" s="71" t="s">
        <v>230</v>
      </c>
      <c r="C115" s="79" t="s">
        <v>65</v>
      </c>
      <c r="D115" s="73" t="s">
        <v>231</v>
      </c>
      <c r="E115" s="74"/>
      <c r="F115" s="74">
        <v>24600</v>
      </c>
      <c r="G115" s="74"/>
      <c r="H115" s="76">
        <f t="shared" si="1"/>
        <v>47874228.029999994</v>
      </c>
    </row>
    <row r="116" spans="1:8" ht="31.5" x14ac:dyDescent="0.25">
      <c r="A116" s="70">
        <v>45043</v>
      </c>
      <c r="B116" s="71" t="s">
        <v>232</v>
      </c>
      <c r="C116" s="79" t="str">
        <f>+C109</f>
        <v>Depósito</v>
      </c>
      <c r="D116" s="73" t="s">
        <v>233</v>
      </c>
      <c r="E116" s="74"/>
      <c r="F116" s="74">
        <v>19180</v>
      </c>
      <c r="G116" s="80"/>
      <c r="H116" s="76">
        <f t="shared" si="1"/>
        <v>47893408.029999994</v>
      </c>
    </row>
    <row r="117" spans="1:8" ht="31.5" x14ac:dyDescent="0.25">
      <c r="A117" s="70">
        <v>45043</v>
      </c>
      <c r="B117" s="71" t="s">
        <v>234</v>
      </c>
      <c r="C117" s="79" t="str">
        <f>+C116</f>
        <v>Depósito</v>
      </c>
      <c r="D117" s="73" t="s">
        <v>235</v>
      </c>
      <c r="E117" s="74"/>
      <c r="F117" s="74">
        <v>8415.44</v>
      </c>
      <c r="G117" s="80"/>
      <c r="H117" s="76">
        <f t="shared" si="1"/>
        <v>47901823.469999991</v>
      </c>
    </row>
    <row r="118" spans="1:8" ht="31.5" x14ac:dyDescent="0.25">
      <c r="A118" s="70">
        <v>45043</v>
      </c>
      <c r="B118" s="71" t="s">
        <v>236</v>
      </c>
      <c r="C118" s="79" t="str">
        <f>+C117</f>
        <v>Depósito</v>
      </c>
      <c r="D118" s="73" t="s">
        <v>237</v>
      </c>
      <c r="E118" s="74"/>
      <c r="F118" s="74">
        <v>56223.97</v>
      </c>
      <c r="G118" s="80"/>
      <c r="H118" s="76">
        <f t="shared" si="1"/>
        <v>47958047.43999999</v>
      </c>
    </row>
    <row r="119" spans="1:8" ht="31.5" x14ac:dyDescent="0.25">
      <c r="A119" s="70">
        <v>45043</v>
      </c>
      <c r="B119" s="71" t="s">
        <v>238</v>
      </c>
      <c r="C119" s="79" t="str">
        <f>+C118</f>
        <v>Depósito</v>
      </c>
      <c r="D119" s="73" t="s">
        <v>239</v>
      </c>
      <c r="E119" s="74"/>
      <c r="F119" s="74">
        <v>11800</v>
      </c>
      <c r="G119" s="80"/>
      <c r="H119" s="76">
        <f t="shared" si="1"/>
        <v>47969847.43999999</v>
      </c>
    </row>
    <row r="120" spans="1:8" ht="47.25" x14ac:dyDescent="0.25">
      <c r="A120" s="70">
        <v>45043</v>
      </c>
      <c r="B120" s="71" t="s">
        <v>240</v>
      </c>
      <c r="C120" s="79" t="str">
        <f>+C119</f>
        <v>Depósito</v>
      </c>
      <c r="D120" s="73" t="s">
        <v>241</v>
      </c>
      <c r="E120" s="74"/>
      <c r="F120" s="74">
        <v>97922.6</v>
      </c>
      <c r="G120" s="80"/>
      <c r="H120" s="76">
        <f t="shared" si="1"/>
        <v>48067770.039999992</v>
      </c>
    </row>
    <row r="121" spans="1:8" ht="31.5" x14ac:dyDescent="0.25">
      <c r="A121" s="70">
        <v>45043</v>
      </c>
      <c r="B121" s="71" t="s">
        <v>242</v>
      </c>
      <c r="C121" s="79" t="str">
        <f>+C120</f>
        <v>Depósito</v>
      </c>
      <c r="D121" s="73" t="s">
        <v>243</v>
      </c>
      <c r="E121" s="74"/>
      <c r="F121" s="74">
        <v>36396.800000000003</v>
      </c>
      <c r="G121" s="74"/>
      <c r="H121" s="76">
        <f t="shared" si="1"/>
        <v>48104166.839999989</v>
      </c>
    </row>
    <row r="122" spans="1:8" ht="31.5" x14ac:dyDescent="0.25">
      <c r="A122" s="70">
        <v>45044</v>
      </c>
      <c r="B122" s="71" t="s">
        <v>244</v>
      </c>
      <c r="C122" s="79" t="s">
        <v>65</v>
      </c>
      <c r="D122" s="73" t="s">
        <v>245</v>
      </c>
      <c r="E122" s="74"/>
      <c r="F122" s="74">
        <v>18900</v>
      </c>
      <c r="G122" s="74"/>
      <c r="H122" s="76">
        <f t="shared" si="1"/>
        <v>48123066.839999989</v>
      </c>
    </row>
    <row r="123" spans="1:8" ht="47.25" x14ac:dyDescent="0.25">
      <c r="A123" s="70">
        <v>45044</v>
      </c>
      <c r="B123" s="71" t="s">
        <v>216</v>
      </c>
      <c r="C123" s="79" t="str">
        <f>+C112</f>
        <v>Depósito</v>
      </c>
      <c r="D123" s="73" t="s">
        <v>246</v>
      </c>
      <c r="E123" s="74"/>
      <c r="F123" s="74">
        <v>25000</v>
      </c>
      <c r="G123" s="74"/>
      <c r="H123" s="76">
        <f t="shared" si="1"/>
        <v>48148066.839999989</v>
      </c>
    </row>
    <row r="124" spans="1:8" ht="31.5" x14ac:dyDescent="0.25">
      <c r="A124" s="70">
        <v>45044</v>
      </c>
      <c r="B124" s="71" t="s">
        <v>247</v>
      </c>
      <c r="C124" s="79" t="str">
        <f>+C113</f>
        <v>Depósito</v>
      </c>
      <c r="D124" s="73" t="s">
        <v>248</v>
      </c>
      <c r="E124" s="74"/>
      <c r="F124" s="74">
        <v>21874.85</v>
      </c>
      <c r="G124" s="74"/>
      <c r="H124" s="76">
        <f t="shared" si="1"/>
        <v>48169941.68999999</v>
      </c>
    </row>
    <row r="125" spans="1:8" ht="47.25" x14ac:dyDescent="0.25">
      <c r="A125" s="85">
        <v>45044</v>
      </c>
      <c r="B125" s="86" t="s">
        <v>249</v>
      </c>
      <c r="C125" s="89" t="s">
        <v>250</v>
      </c>
      <c r="D125" s="88" t="s">
        <v>251</v>
      </c>
      <c r="E125" s="86" t="s">
        <v>252</v>
      </c>
      <c r="F125" s="86"/>
      <c r="G125" s="77">
        <v>177000</v>
      </c>
      <c r="H125" s="76">
        <f t="shared" si="1"/>
        <v>47992941.68999999</v>
      </c>
    </row>
    <row r="126" spans="1:8" ht="47.25" x14ac:dyDescent="0.25">
      <c r="A126" s="85">
        <v>45044</v>
      </c>
      <c r="B126" s="86" t="s">
        <v>253</v>
      </c>
      <c r="C126" s="89" t="s">
        <v>250</v>
      </c>
      <c r="D126" s="88" t="s">
        <v>254</v>
      </c>
      <c r="E126" s="86" t="s">
        <v>252</v>
      </c>
      <c r="F126" s="86"/>
      <c r="G126" s="77">
        <v>177000</v>
      </c>
      <c r="H126" s="76">
        <f t="shared" si="1"/>
        <v>47815941.68999999</v>
      </c>
    </row>
    <row r="127" spans="1:8" ht="15.75" x14ac:dyDescent="0.25">
      <c r="A127" s="91"/>
      <c r="B127" s="7"/>
      <c r="C127" s="9"/>
      <c r="D127" s="14" t="s">
        <v>15</v>
      </c>
      <c r="E127" s="42"/>
      <c r="F127" s="12">
        <f>SUM(F28:F126)</f>
        <v>4599649.9499999993</v>
      </c>
      <c r="G127" s="12">
        <f>SUM(G28:G126)</f>
        <v>1263428.3399999999</v>
      </c>
      <c r="H127" s="13"/>
    </row>
    <row r="131" spans="1:8" ht="15.75" x14ac:dyDescent="0.25">
      <c r="A131" s="61" t="s">
        <v>255</v>
      </c>
      <c r="B131" s="61"/>
      <c r="C131" s="61"/>
      <c r="D131" s="61"/>
      <c r="E131" s="61"/>
      <c r="F131" s="61"/>
      <c r="G131" s="61"/>
      <c r="H131" s="61"/>
    </row>
    <row r="132" spans="1:8" ht="15.75" x14ac:dyDescent="0.25">
      <c r="A132" s="102"/>
      <c r="B132" s="102"/>
      <c r="C132" s="62" t="s">
        <v>6</v>
      </c>
      <c r="D132" s="62"/>
      <c r="E132" s="62"/>
      <c r="F132" s="62"/>
      <c r="G132" s="62"/>
      <c r="H132" s="104">
        <v>14222790.239999998</v>
      </c>
    </row>
    <row r="133" spans="1:8" ht="31.5" x14ac:dyDescent="0.25">
      <c r="A133" s="94" t="s">
        <v>7</v>
      </c>
      <c r="B133" s="103" t="s">
        <v>36</v>
      </c>
      <c r="C133" s="106" t="s">
        <v>8</v>
      </c>
      <c r="D133" s="106" t="s">
        <v>9</v>
      </c>
      <c r="E133" s="103" t="s">
        <v>37</v>
      </c>
      <c r="F133" s="94" t="s">
        <v>38</v>
      </c>
      <c r="G133" s="94" t="s">
        <v>12</v>
      </c>
      <c r="H133" s="94" t="s">
        <v>13</v>
      </c>
    </row>
    <row r="134" spans="1:8" ht="31.5" x14ac:dyDescent="0.25">
      <c r="A134" s="116">
        <v>45028</v>
      </c>
      <c r="B134" s="117">
        <v>51504</v>
      </c>
      <c r="C134" s="122" t="s">
        <v>256</v>
      </c>
      <c r="D134" s="118" t="s">
        <v>257</v>
      </c>
      <c r="E134" s="119"/>
      <c r="F134" s="120">
        <v>666666.67000000004</v>
      </c>
      <c r="G134" s="120"/>
      <c r="H134" s="120">
        <v>14889456.909999998</v>
      </c>
    </row>
    <row r="135" spans="1:8" ht="31.5" x14ac:dyDescent="0.25">
      <c r="A135" s="116">
        <v>45028</v>
      </c>
      <c r="B135" s="117">
        <v>51503</v>
      </c>
      <c r="C135" s="122" t="s">
        <v>256</v>
      </c>
      <c r="D135" s="118" t="s">
        <v>258</v>
      </c>
      <c r="E135" s="119"/>
      <c r="F135" s="120">
        <v>14055974.16</v>
      </c>
      <c r="G135" s="120"/>
      <c r="H135" s="120">
        <v>28945431.07</v>
      </c>
    </row>
    <row r="136" spans="1:8" ht="63" x14ac:dyDescent="0.25">
      <c r="A136" s="123">
        <v>45029</v>
      </c>
      <c r="B136" s="121" t="s">
        <v>259</v>
      </c>
      <c r="C136" s="122" t="s">
        <v>260</v>
      </c>
      <c r="D136" s="124" t="s">
        <v>261</v>
      </c>
      <c r="E136" s="121" t="s">
        <v>262</v>
      </c>
      <c r="F136" s="121"/>
      <c r="G136" s="120">
        <v>177623.6</v>
      </c>
      <c r="H136" s="120">
        <v>28767807.469999999</v>
      </c>
    </row>
    <row r="137" spans="1:8" ht="31.5" x14ac:dyDescent="0.25">
      <c r="A137" s="125">
        <v>45037</v>
      </c>
      <c r="B137" s="121" t="s">
        <v>263</v>
      </c>
      <c r="C137" s="122" t="s">
        <v>264</v>
      </c>
      <c r="D137" s="124" t="s">
        <v>265</v>
      </c>
      <c r="E137" s="121" t="s">
        <v>266</v>
      </c>
      <c r="F137" s="121"/>
      <c r="G137" s="120">
        <v>110000</v>
      </c>
      <c r="H137" s="120">
        <v>28657807.469999999</v>
      </c>
    </row>
    <row r="138" spans="1:8" ht="31.5" x14ac:dyDescent="0.25">
      <c r="A138" s="125">
        <v>45042</v>
      </c>
      <c r="B138" s="121" t="s">
        <v>267</v>
      </c>
      <c r="C138" s="122" t="s">
        <v>268</v>
      </c>
      <c r="D138" s="124" t="s">
        <v>269</v>
      </c>
      <c r="E138" s="121" t="s">
        <v>270</v>
      </c>
      <c r="F138" s="121"/>
      <c r="G138" s="120">
        <v>982600</v>
      </c>
      <c r="H138" s="120">
        <v>27675207.469999999</v>
      </c>
    </row>
    <row r="139" spans="1:8" ht="47.25" x14ac:dyDescent="0.25">
      <c r="A139" s="125">
        <v>45042</v>
      </c>
      <c r="B139" s="121" t="s">
        <v>271</v>
      </c>
      <c r="C139" s="122" t="s">
        <v>272</v>
      </c>
      <c r="D139" s="126" t="s">
        <v>273</v>
      </c>
      <c r="E139" s="121" t="s">
        <v>274</v>
      </c>
      <c r="F139" s="121"/>
      <c r="G139" s="120">
        <v>10144244.32</v>
      </c>
      <c r="H139" s="120">
        <v>17530963.149999999</v>
      </c>
    </row>
    <row r="140" spans="1:8" ht="31.5" x14ac:dyDescent="0.25">
      <c r="A140" s="125">
        <v>45042</v>
      </c>
      <c r="B140" s="121" t="s">
        <v>275</v>
      </c>
      <c r="C140" s="122" t="s">
        <v>260</v>
      </c>
      <c r="D140" s="124" t="s">
        <v>276</v>
      </c>
      <c r="E140" s="121" t="s">
        <v>277</v>
      </c>
      <c r="F140" s="121"/>
      <c r="G140" s="120">
        <v>177623.6</v>
      </c>
      <c r="H140" s="120">
        <v>17353339.549999997</v>
      </c>
    </row>
    <row r="141" spans="1:8" ht="15.75" x14ac:dyDescent="0.25">
      <c r="A141" s="105"/>
      <c r="B141" s="105"/>
      <c r="C141" s="105"/>
      <c r="D141" s="112" t="s">
        <v>278</v>
      </c>
      <c r="E141" s="112"/>
      <c r="F141" s="113">
        <v>14722640.83</v>
      </c>
      <c r="G141" s="113">
        <v>11592091.52</v>
      </c>
      <c r="H141" s="114"/>
    </row>
    <row r="142" spans="1:8" ht="15.75" x14ac:dyDescent="0.25">
      <c r="A142" s="109"/>
      <c r="B142" s="107"/>
      <c r="C142" s="108"/>
      <c r="D142" s="110"/>
      <c r="E142" s="107"/>
      <c r="F142" s="93"/>
      <c r="G142" s="111"/>
      <c r="H142" s="93"/>
    </row>
    <row r="143" spans="1:8" ht="15.75" x14ac:dyDescent="0.25">
      <c r="A143" s="109"/>
      <c r="B143" s="107"/>
      <c r="C143" s="108"/>
      <c r="D143" s="110"/>
      <c r="E143" s="107"/>
      <c r="F143" s="93"/>
      <c r="G143" s="111"/>
      <c r="H143" s="93"/>
    </row>
    <row r="144" spans="1:8" ht="16.5" x14ac:dyDescent="0.25">
      <c r="A144" s="95"/>
      <c r="B144" s="95"/>
      <c r="C144" s="95"/>
      <c r="D144" s="96"/>
      <c r="E144" s="96"/>
      <c r="F144" s="97"/>
      <c r="G144" s="97"/>
      <c r="H144" s="97"/>
    </row>
    <row r="145" spans="1:8" ht="16.5" x14ac:dyDescent="0.25">
      <c r="A145" s="66"/>
      <c r="B145" s="66"/>
      <c r="C145" s="66"/>
      <c r="D145" s="66"/>
      <c r="E145" s="66"/>
      <c r="F145" s="66"/>
      <c r="G145" s="66"/>
      <c r="H145" s="66"/>
    </row>
    <row r="146" spans="1:8" ht="16.5" x14ac:dyDescent="0.25">
      <c r="A146" s="63"/>
      <c r="B146" s="63"/>
      <c r="C146" s="63"/>
      <c r="D146" s="63"/>
      <c r="E146" s="63"/>
      <c r="F146" s="63"/>
      <c r="G146" s="63"/>
      <c r="H146" s="63"/>
    </row>
    <row r="147" spans="1:8" ht="16.5" x14ac:dyDescent="0.25">
      <c r="A147" s="115"/>
      <c r="B147" s="115"/>
      <c r="C147" s="115"/>
      <c r="D147" s="115"/>
      <c r="E147" s="115"/>
      <c r="F147" s="115"/>
      <c r="G147" s="115"/>
      <c r="H147" s="115"/>
    </row>
    <row r="148" spans="1:8" ht="16.5" x14ac:dyDescent="0.25">
      <c r="A148" s="98"/>
      <c r="B148" s="99"/>
      <c r="C148" s="100"/>
      <c r="D148" s="101"/>
      <c r="E148" s="98"/>
      <c r="F148" s="97"/>
      <c r="G148" s="97"/>
      <c r="H148" s="97"/>
    </row>
    <row r="149" spans="1:8" ht="16.5" x14ac:dyDescent="0.25">
      <c r="A149" s="66"/>
      <c r="B149" s="66"/>
      <c r="C149" s="66"/>
      <c r="D149" s="97"/>
      <c r="E149" s="65"/>
      <c r="F149" s="65"/>
      <c r="G149" s="65"/>
      <c r="H149" s="65"/>
    </row>
    <row r="150" spans="1:8" ht="16.5" x14ac:dyDescent="0.25">
      <c r="A150" s="63"/>
      <c r="B150" s="63"/>
      <c r="C150" s="63"/>
      <c r="D150" s="97"/>
      <c r="E150" s="64"/>
      <c r="F150" s="64"/>
      <c r="G150" s="64"/>
      <c r="H150" s="64"/>
    </row>
    <row r="151" spans="1:8" ht="15.75" x14ac:dyDescent="0.25">
      <c r="A151" s="60" t="s">
        <v>18</v>
      </c>
      <c r="B151" s="60"/>
      <c r="C151" s="60"/>
      <c r="D151" s="60"/>
      <c r="E151" s="60"/>
      <c r="F151" s="60"/>
      <c r="G151" s="60"/>
      <c r="H151" s="60"/>
    </row>
    <row r="152" spans="1:8" x14ac:dyDescent="0.25">
      <c r="A152" s="92" t="s">
        <v>19</v>
      </c>
      <c r="B152" s="92"/>
      <c r="C152" s="92"/>
      <c r="D152" s="92"/>
      <c r="E152" s="92"/>
      <c r="F152" s="92"/>
      <c r="G152" s="92"/>
      <c r="H152" s="92"/>
    </row>
  </sheetData>
  <mergeCells count="20">
    <mergeCell ref="A152:H152"/>
    <mergeCell ref="A131:H131"/>
    <mergeCell ref="A146:H146"/>
    <mergeCell ref="C132:G132"/>
    <mergeCell ref="A145:H145"/>
    <mergeCell ref="A151:H151"/>
    <mergeCell ref="A149:C149"/>
    <mergeCell ref="A150:C150"/>
    <mergeCell ref="E149:H149"/>
    <mergeCell ref="E150:H150"/>
    <mergeCell ref="A11:H11"/>
    <mergeCell ref="C12:G12"/>
    <mergeCell ref="A9:H9"/>
    <mergeCell ref="A25:H25"/>
    <mergeCell ref="C26:G26"/>
    <mergeCell ref="A4:H4"/>
    <mergeCell ref="A5:H5"/>
    <mergeCell ref="A6:H6"/>
    <mergeCell ref="A7:H7"/>
    <mergeCell ref="A8:H8"/>
  </mergeCells>
  <pageMargins left="0.31496062992125984" right="0.19685039370078741" top="0.15748031496062992" bottom="0.15748031496062992" header="0.31496062992125984" footer="0.31496062992125984"/>
  <pageSetup paperSize="5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Tempòral</dc:creator>
  <cp:lastModifiedBy>admin</cp:lastModifiedBy>
  <cp:lastPrinted>2023-05-09T13:47:11Z</cp:lastPrinted>
  <dcterms:created xsi:type="dcterms:W3CDTF">2017-08-14T15:06:18Z</dcterms:created>
  <dcterms:modified xsi:type="dcterms:W3CDTF">2023-05-12T14:06:41Z</dcterms:modified>
</cp:coreProperties>
</file>