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admin\Desktop\New folder (4)\"/>
    </mc:Choice>
  </mc:AlternateContent>
  <xr:revisionPtr revIDLastSave="0" documentId="13_ncr:1_{2A2D29B4-BE94-42BA-AD86-52699B17C0CF}" xr6:coauthVersionLast="47" xr6:coauthVersionMax="47" xr10:uidLastSave="{00000000-0000-0000-0000-000000000000}"/>
  <bookViews>
    <workbookView xWindow="-120" yWindow="-120" windowWidth="21840" windowHeight="13020" xr2:uid="{00000000-000D-0000-FFFF-FFFF00000000}"/>
  </bookViews>
  <sheets>
    <sheet name="LIBRO B" sheetId="1" r:id="rId1"/>
  </sheets>
  <definedNames>
    <definedName name="_xlnm._FilterDatabase" localSheetId="0" hidden="1">'LIBRO B'!$A$13:$H$13</definedName>
  </definedNames>
  <calcPr calcId="181029"/>
</workbook>
</file>

<file path=xl/calcChain.xml><?xml version="1.0" encoding="utf-8"?>
<calcChain xmlns="http://schemas.openxmlformats.org/spreadsheetml/2006/main">
  <c r="G172" i="1" l="1"/>
  <c r="F172" i="1"/>
  <c r="H157" i="1"/>
  <c r="H158" i="1" s="1"/>
  <c r="H159" i="1" s="1"/>
  <c r="H160" i="1" s="1"/>
  <c r="H161" i="1" s="1"/>
  <c r="H162" i="1" s="1"/>
  <c r="H163" i="1" s="1"/>
  <c r="H164" i="1" s="1"/>
  <c r="H165" i="1" s="1"/>
  <c r="H166" i="1" s="1"/>
  <c r="H167" i="1" s="1"/>
  <c r="H168" i="1" s="1"/>
  <c r="H169" i="1" s="1"/>
  <c r="H170" i="1" s="1"/>
  <c r="H171" i="1" s="1"/>
  <c r="H156" i="1"/>
  <c r="G150" i="1"/>
  <c r="F150" i="1"/>
  <c r="H24" i="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98" i="1" s="1"/>
  <c r="H99" i="1" s="1"/>
  <c r="H100" i="1" s="1"/>
  <c r="H101" i="1" s="1"/>
  <c r="H102" i="1" s="1"/>
  <c r="H103" i="1" s="1"/>
  <c r="H104" i="1" s="1"/>
  <c r="H105" i="1" s="1"/>
  <c r="H106" i="1" s="1"/>
  <c r="H107" i="1" s="1"/>
  <c r="H108" i="1" s="1"/>
  <c r="H109" i="1" s="1"/>
  <c r="H110" i="1" s="1"/>
  <c r="H111" i="1" s="1"/>
  <c r="H112" i="1" s="1"/>
  <c r="H113" i="1" s="1"/>
  <c r="H114" i="1" s="1"/>
  <c r="H115" i="1" s="1"/>
  <c r="H116" i="1" s="1"/>
  <c r="H117" i="1" s="1"/>
  <c r="H118" i="1" s="1"/>
  <c r="H119" i="1" s="1"/>
  <c r="H120" i="1" s="1"/>
  <c r="H121" i="1" s="1"/>
  <c r="H122" i="1" s="1"/>
  <c r="H123" i="1" s="1"/>
  <c r="H124" i="1" s="1"/>
  <c r="H125" i="1" s="1"/>
  <c r="H126" i="1" s="1"/>
  <c r="H127" i="1" s="1"/>
  <c r="H128" i="1" s="1"/>
  <c r="H129" i="1" s="1"/>
  <c r="H130" i="1" s="1"/>
  <c r="H131" i="1" s="1"/>
  <c r="H132" i="1" s="1"/>
  <c r="H133" i="1" s="1"/>
  <c r="H134" i="1" s="1"/>
  <c r="H135" i="1" s="1"/>
  <c r="H136" i="1" s="1"/>
  <c r="H137" i="1" s="1"/>
  <c r="H138" i="1" s="1"/>
  <c r="H139" i="1" s="1"/>
  <c r="H140" i="1" s="1"/>
  <c r="H141" i="1" s="1"/>
  <c r="H142" i="1" s="1"/>
  <c r="H143" i="1" s="1"/>
  <c r="H144" i="1" s="1"/>
  <c r="H145" i="1" s="1"/>
  <c r="H146" i="1" s="1"/>
  <c r="H147" i="1" s="1"/>
  <c r="H148" i="1" s="1"/>
  <c r="H149" i="1" s="1"/>
  <c r="H14" i="1"/>
  <c r="H16" i="1" s="1"/>
  <c r="H17" i="1" s="1"/>
  <c r="G15" i="1"/>
  <c r="G18" i="1" s="1"/>
  <c r="F15" i="1" l="1"/>
</calcChain>
</file>

<file path=xl/sharedStrings.xml><?xml version="1.0" encoding="utf-8"?>
<sst xmlns="http://schemas.openxmlformats.org/spreadsheetml/2006/main" count="518" uniqueCount="389">
  <si>
    <t>REPÚBLICA DOMINICANA</t>
  </si>
  <si>
    <t>MERCADOS DOMINICANOS DE ABASTO AGROPECUARIO</t>
  </si>
  <si>
    <t>MERCADOM</t>
  </si>
  <si>
    <t>LIBRO BANCO</t>
  </si>
  <si>
    <t xml:space="preserve">                  Cuenta Bancaria No.: 240-016154-7</t>
  </si>
  <si>
    <t>No. Ck/ Transf.</t>
  </si>
  <si>
    <t>Balance Inicial:</t>
  </si>
  <si>
    <t>Fecha</t>
  </si>
  <si>
    <t>Beneficiario</t>
  </si>
  <si>
    <t>Descripción</t>
  </si>
  <si>
    <t>Cuenta</t>
  </si>
  <si>
    <t>Débito</t>
  </si>
  <si>
    <t>Crédito</t>
  </si>
  <si>
    <t>Balance</t>
  </si>
  <si>
    <t>Pago Impuesto del 0.15%</t>
  </si>
  <si>
    <t>TOTALES DEL MES:</t>
  </si>
  <si>
    <t>Nota de Débito</t>
  </si>
  <si>
    <t>Comisión Bancaria</t>
  </si>
  <si>
    <t>SÓCRATES DÍAZ CASTILLO</t>
  </si>
  <si>
    <t>Administrador General</t>
  </si>
  <si>
    <t>Km. 22, Autopista Duarte Av. Merca Santo Domingo. Tel.: 829-541-6464 / Fax.: 809-331-0008. Rnc 430-14067-8</t>
  </si>
  <si>
    <t>www.mercadom.gob.do    Mail: info@mercadom.gob.do</t>
  </si>
  <si>
    <t xml:space="preserve">MARCELLE RODRIGUEZ </t>
  </si>
  <si>
    <t>División de Contabilidad</t>
  </si>
  <si>
    <t>Banco de Reservas de la República Dominicana</t>
  </si>
  <si>
    <t>Del 01 al 30 de Junio del 2023</t>
  </si>
  <si>
    <t>019754</t>
  </si>
  <si>
    <t>Maxima Yamily Estevez Santos</t>
  </si>
  <si>
    <t>Reposición del Fondo de Caja Chica para solventar los gastos de índole operacional para el funcionamiento de la Institución, del recibo No. 6702 al No. 6733.</t>
  </si>
  <si>
    <t>2.3.9.9.01</t>
  </si>
  <si>
    <t xml:space="preserve">                  Cuenta Bancaria No.: 960-333455-0          Fondo No.: 0102</t>
  </si>
  <si>
    <t>Referencia No.</t>
  </si>
  <si>
    <t>Objetal No.</t>
  </si>
  <si>
    <t>Debito</t>
  </si>
  <si>
    <t>612-1</t>
  </si>
  <si>
    <t>Provesol Proveedores De Soluciones, SRL</t>
  </si>
  <si>
    <t>Pago de la factura NCF B1500001121, por servicio de alquiler de mesas y sillas plásticas usadas en la actividad sostenida con representantes del FEDA y Colmaderos de distintos sectores del Gran Santo Domingo.</t>
  </si>
  <si>
    <t>2.6.1.1.01 </t>
  </si>
  <si>
    <t>597-1</t>
  </si>
  <si>
    <t>Seguro Nacional De Salud</t>
  </si>
  <si>
    <t>Pago completivo de factura NCF B1500008412, por póliza de seguro de salud complementario al personal, el mismo es subsidiado por la Institución; correspondiente al mes de Mayo del 2023.</t>
  </si>
  <si>
    <t>2.2.6.3.01</t>
  </si>
  <si>
    <t>608-1</t>
  </si>
  <si>
    <t>Corporación de Acueducto y Alcantarillado de Santo Domingo</t>
  </si>
  <si>
    <t>Pago factura NCF B1500117247, por suministro de agua potable; correspondiente al mes de Mayo del 2023.</t>
  </si>
  <si>
    <t>2.2.1.7.01</t>
  </si>
  <si>
    <t>614-1</t>
  </si>
  <si>
    <t>Oficina De Coordinación Presidencial</t>
  </si>
  <si>
    <t>Pago por viáticos internacionales y boletos aéreos gestionados a través de este Ministerio, para la participación del Administrador General y Subadministradora de la Institución, en la Feria Tecnológica Agrícola WORLD AG EXPO 2023; del 14 al 16 Febrero 2023.</t>
  </si>
  <si>
    <t>2.2.3.2.01</t>
  </si>
  <si>
    <t>0461</t>
  </si>
  <si>
    <t>Depósito</t>
  </si>
  <si>
    <t>Ingreso por cobro de módulos correspondiente al  día 01 de  Junio 2023, según recibos del no. 9041 al no. 9045</t>
  </si>
  <si>
    <t>5132</t>
  </si>
  <si>
    <t>Transferencia del 26 de Mayo 2023</t>
  </si>
  <si>
    <t>Ingreso por cobro de energía correspondiente a los meses de Febrero, Marzo y Abril del 2023, según recibo no. 9011 a nombre de Nautica Import, SRL.</t>
  </si>
  <si>
    <t>5845</t>
  </si>
  <si>
    <t>Ingreso por cobro de Nave correspondiente a los meses de Marzo, Abril y Mayo 2023, según recibo no. 9011 a nombre de Nautica Import, SRL.</t>
  </si>
  <si>
    <t>2133</t>
  </si>
  <si>
    <t>Transferencia del 31 de Mayo 2023</t>
  </si>
  <si>
    <t>Ingreso por cobro de nave correspondiente a los meses de Febrero y Marzo 2023, energía del mes Enero 2023 y módulo del mes de Marzo 2023, según recibo no. 9010 a nombre de Productos Valle Verde, SRL.</t>
  </si>
  <si>
    <t>7846</t>
  </si>
  <si>
    <t>Transferencia</t>
  </si>
  <si>
    <t>Ingreso por cobro de nave correspondiente al mes de Junio del 2023, según recibo no. 9013 a nombre de Ingritec, SRL.</t>
  </si>
  <si>
    <t>3516</t>
  </si>
  <si>
    <t>Ingreso por cobro de naves correspondiente al mes de Abril 2023, según recibo no. 9009 a nombre de Dist. De Frutas y Vegetales Ramón V. Fermín.</t>
  </si>
  <si>
    <t>9845</t>
  </si>
  <si>
    <t>Ingreso por almacenaje en Alfridomsa correspondiente al mes de Diciembre 2022 y abono al mes de Enero 2023, según recibo no. 9029 a nombre de Santa Alcantara Arias</t>
  </si>
  <si>
    <t>6524</t>
  </si>
  <si>
    <t>Ingreso por cobro de módulo correspondiente a los meses de Febrero y Marzo 2023, según recibo no. 9015 a nombre de Carga Fácil Castillo Infante, SRL.</t>
  </si>
  <si>
    <t>0491</t>
  </si>
  <si>
    <t xml:space="preserve">Depósito </t>
  </si>
  <si>
    <t>Ingreso por cobro de módulo correspondiente a los meses de Abril y Mayo 2023, según recibo no. 9016 a nombre de Carga Fácil Castillo Infante, SRL.</t>
  </si>
  <si>
    <t>0316</t>
  </si>
  <si>
    <t>Ingreso por cobro de nave y  módulo correspondiente a los meses de Marzo y Abril 2023, según recibo no. 9017 a nombre de COOPAVA, INC.</t>
  </si>
  <si>
    <t>0319</t>
  </si>
  <si>
    <t>Ingreso por cobro de naves correspondiente a los meses de Marzo y Abril 2023, según recibo no. 9018 a nombre de Ivan Marino Nicolás Tío Pimentel</t>
  </si>
  <si>
    <t>0093</t>
  </si>
  <si>
    <t>Ingreso por cobro de naves correspondiente a los meses de Mayo y Junio 2023, según recibo no. 9019 a nombre de Agropecuaria Fernández Muñoz, SRL</t>
  </si>
  <si>
    <t>0384</t>
  </si>
  <si>
    <t>Ingreso por cobro de módulos correspondiente al  día 02 de  Junio 2023, según recibos del no. 9046 al no. 9063</t>
  </si>
  <si>
    <t>2049</t>
  </si>
  <si>
    <t xml:space="preserve">Transferencia </t>
  </si>
  <si>
    <t xml:space="preserve">Ingreso por cobro de nave correspondiente al mes de Junio 2023, según recibo no. 9028 a nombre de SD Distribuciones, SRL. </t>
  </si>
  <si>
    <t>0339</t>
  </si>
  <si>
    <t xml:space="preserve">Ingreso por cobro de nave correspondiente al mes de Juniodel 2023, según recibo no. 9030 a nombre de Carolina Esperanza Díaz. </t>
  </si>
  <si>
    <t>0779</t>
  </si>
  <si>
    <t xml:space="preserve">Ingreso por cobro de nave correspondiente al mes de Junio del 2023, según recibo no. 9022 a nombre de Grupo Diagonal, S.A. </t>
  </si>
  <si>
    <t>0152</t>
  </si>
  <si>
    <t xml:space="preserve">Ingreso por cobro de nave correspondiente al mes de Junio del 2023, según recibo no. 9026 a nombre de Cesar Echavarría Ramos. </t>
  </si>
  <si>
    <t>4548</t>
  </si>
  <si>
    <t xml:space="preserve">Ingreso por cobro de naves correspondiente al mes de Febrero del 2023 y Energía Eléctrica de los meses de Diciembre 2022 y Enero 2023, según recibo no. 9027 a nombre de Vegetales Leomary, SRL. </t>
  </si>
  <si>
    <t>0374</t>
  </si>
  <si>
    <t>Ingreso por cobro de Energía Eléctrica correspondiente a los  meses de Marzo y Abril del 2023, según recibo no. 9021 a nombre de José Joaquín Mora</t>
  </si>
  <si>
    <t>0748</t>
  </si>
  <si>
    <t>Ingreso por cobro nave correspondiente a los  meses de Abril, Mayo y Junio del 2023 y energía de los meses de Abril y Mayo 2023, según recibo no. 9014 a nombre de Suplidora El Don, SRL.</t>
  </si>
  <si>
    <t>0751</t>
  </si>
  <si>
    <t>Ingreso por cobro de módulos correspondiente al  día 05 de  Junio 2023, según recibos del no. 9064 al no. 9068</t>
  </si>
  <si>
    <t>0755</t>
  </si>
  <si>
    <t>Ingreso por cobro de nave correspondiente al mes de Junio 2023, según recibo no. 9036 a nombre de COOPCIBAO</t>
  </si>
  <si>
    <t>1151</t>
  </si>
  <si>
    <t>Ingreso por cobro de nave correspondiente al mes de Mayo del 2023, según recibo no. 9032 a nombre de Plant Powered SRL.</t>
  </si>
  <si>
    <t>1599</t>
  </si>
  <si>
    <t>Ingreso por cobro de nave correspondiente al mes de Junio del 2023, según recibo no. 9031 a nombre de Tocantins Trading Marketing, SRL.</t>
  </si>
  <si>
    <t>7578</t>
  </si>
  <si>
    <t>Ingreso por cobro de nave correspondiente al mes de Junio del 2023,  según recibo no. 9023 a nombre de Distribuidora Agrícola Jimenez Collado, SA.</t>
  </si>
  <si>
    <t>2005</t>
  </si>
  <si>
    <t xml:space="preserve">Ingreso por cobro de nave correspondiente al mes de Junio del 2023, según recibo no. 9020  a nombre de Coinsa Dominicana, S.A. </t>
  </si>
  <si>
    <t>628-1</t>
  </si>
  <si>
    <t>Pago de la factura NCF B1500001180, por adquisición de 10 Estantes de metal 2 x 0.9 x 0.40 de 6 niveles para ser utilizados en los depósitos de Almacén de la Institución.</t>
  </si>
  <si>
    <t>2.6.1.1.01</t>
  </si>
  <si>
    <t>610-1</t>
  </si>
  <si>
    <t>SGACEDOM</t>
  </si>
  <si>
    <t>Pago de la factura NCF B1500000225, derecho de Autor por Comunicación Publica de obras musicales, correspondiente al mes de Mayo del 2023.</t>
  </si>
  <si>
    <t>2.2.8.8.02</t>
  </si>
  <si>
    <t>0284</t>
  </si>
  <si>
    <t>Ingreso por cobro de naves correspondiente a los meses de Febrero y Marzo 2023, según recibo no. 9025 a nombre de Agropecuaria Wilse, SRL.</t>
  </si>
  <si>
    <t>0287</t>
  </si>
  <si>
    <t>Ingreso por cobro de módulos correspondiente al  día 06 de  Junio 2023, según recibos del no. 9069 al no. 9076</t>
  </si>
  <si>
    <t>0026</t>
  </si>
  <si>
    <t xml:space="preserve">Ingreso por cobro de nave correspondiente al mes de Junio del 2023, según recibo no. 9024 a nombre de Frutas Chiara. </t>
  </si>
  <si>
    <t>631-1</t>
  </si>
  <si>
    <t>Actualidades V D, S.R.L.</t>
  </si>
  <si>
    <t>Pago factura NCF B1500001302, por adquisición de una nevera ejecutiva para ser usada en la oficina de la Gerencia del Merca Santo Domingo.</t>
  </si>
  <si>
    <t>2.6.1.4.01</t>
  </si>
  <si>
    <t>652-1</t>
  </si>
  <si>
    <t>Producciones Corma, S.R.L.</t>
  </si>
  <si>
    <t>Pago de la factura NCF B1500000073, por colocación publicitaria televisiva en el programa Audiencia Preliminar transmitido de Lunes a Viernes de 8:00 PM a 9:00 PM a través de Cinevisión Canal 19; correspondiente al periodo del 31 de Marzo al 30 de Abril 2023.</t>
  </si>
  <si>
    <t>2.2.2.1.01</t>
  </si>
  <si>
    <t>654-1</t>
  </si>
  <si>
    <t>Romiva, S.R.L.</t>
  </si>
  <si>
    <t>Pago factura NCF B1500000040, por adquisición de materiales de oficina para ser utilizados en MERCADOM y el Merca Santo Domingo.</t>
  </si>
  <si>
    <t>2.3.3.1.01</t>
  </si>
  <si>
    <t>663-1</t>
  </si>
  <si>
    <t xml:space="preserve">Nomina Por Viáticos </t>
  </si>
  <si>
    <t>Pago de nómina por Viáticos al personal de Normas Técnicas, correspondiente al mes de Abril 2023.</t>
  </si>
  <si>
    <t>2.2.3.1.01</t>
  </si>
  <si>
    <t>618-1</t>
  </si>
  <si>
    <t>ST Croix, S.R.L.</t>
  </si>
  <si>
    <t>Pago de la factura NCF B1500000424, por adquisición de Materiales de Plomería para ser utilizados en MERCADOM y en las diferentes Naves del Merca Santo Domingo.</t>
  </si>
  <si>
    <t>2.3.5.5.01
2.3.7.2.99</t>
  </si>
  <si>
    <t>633-1</t>
  </si>
  <si>
    <t>GTG Industrial, S.R.L.</t>
  </si>
  <si>
    <t>Pago de la factura NCF B1500003266, por adquisición de fundas plásticas para ser usadas en la Institución.</t>
  </si>
  <si>
    <t>2.3.9.9.05</t>
  </si>
  <si>
    <t>2518</t>
  </si>
  <si>
    <t xml:space="preserve">Ingreso por almacenaje en Alfridomsa correspondiente al mes de Mayo del 2023, según recibo no. 9034 a nombre de Carolina Esperanza Díaz. </t>
  </si>
  <si>
    <t>3672</t>
  </si>
  <si>
    <t>Ingreso por cobro de local correspondiente al mes de Abril del 2022, según recibo no. 9035 a nombre de Pets Agroindustrial, SAS.</t>
  </si>
  <si>
    <t>0373</t>
  </si>
  <si>
    <t>Ingreso por cobro de módulos correspondiente al  día 07 de  Junio 2023, según recibos no. 9077 y no. 9080</t>
  </si>
  <si>
    <t>0370</t>
  </si>
  <si>
    <t>Ingreso por cobro de naves correspondiente a los meses de Febrero y Marzo 2023 y Energía del mes de Febrero 2023, a nombre de Hacienda Wendy, SRL. según recibos no. 9078 y no. 9079</t>
  </si>
  <si>
    <t>3748</t>
  </si>
  <si>
    <t xml:space="preserve">Ingreso por cobro de nave correspondiente al mes de Mayo 2023, Energía Eléctrica y almacenaje en Alfridomsa del mes de Abril 2023, según recibo no. 9033 a nombre de Conrado Antonio Cruz. </t>
  </si>
  <si>
    <t>0497</t>
  </si>
  <si>
    <t>Ingreso por cobro de módulos correspondiente al  día 09 de  Junio 2023, según recibos del no. 9081 al no. 9098</t>
  </si>
  <si>
    <t>0494</t>
  </si>
  <si>
    <t>Ingreso por cobro de naves correspondiente a los meses de Abril, Mayo y Junio 2023, a nombre de Distribuidora Victor del Rosario, según recibos no. 9082</t>
  </si>
  <si>
    <t>0004</t>
  </si>
  <si>
    <t>Ingreso por cobro de módulos correspondiente al mes de Marzo del 2023, según recibo no. 9040 a nombre de Peravia Industrial SA.</t>
  </si>
  <si>
    <t>3422</t>
  </si>
  <si>
    <t>Ingreso por cobro de naves correspondiente al mes de Junio del 2023, según recibo no. 9041 a nombre de COOPEARROZ</t>
  </si>
  <si>
    <t>5025</t>
  </si>
  <si>
    <t>Ingreso por cobro de naves correspondiente al mes de Mayo del 2023, según recibo no. 9042 a nombre de Sunplower Company, SRL.</t>
  </si>
  <si>
    <t>602-1</t>
  </si>
  <si>
    <t>Grupo La Tinaja De Germo, E.I.R.L.</t>
  </si>
  <si>
    <t>Pago de la factura NCF B1500000082, por servicios de almuerzos a personal operativo de esta Institución que labora en horario corrido, correspondiente al mes de Marzo del 2023.</t>
  </si>
  <si>
    <t>2.2.9.2.01</t>
  </si>
  <si>
    <t>648-1</t>
  </si>
  <si>
    <t>Alejandro Abad Peguero</t>
  </si>
  <si>
    <t>Pago de la factura NCF B1500000066, por servicios legales de procesos que realiza la Institución.</t>
  </si>
  <si>
    <t>2.2.8.7.02</t>
  </si>
  <si>
    <t>650-1</t>
  </si>
  <si>
    <t>Publicaciones Ahora C X A</t>
  </si>
  <si>
    <t>Pago de la factura B1500003240, por servicio de publicidad impresa para la colocación en el periódico El Nacional, del proceso de convocatoria a Licitación Pública Nacional MERCADOM-CCC-LPN-2023-0001; durante los días 10 y 12 Febrero del 2023.</t>
  </si>
  <si>
    <t>669-1</t>
  </si>
  <si>
    <t>Mc Promotions &amp; Services, S.R.L.</t>
  </si>
  <si>
    <t>Pago de la factura NCF B1500000243, por servicio de publicidad televisiva en los programas Sin Cortes y La Hora de Consuelo; correspondiente al periodo del 18 de Abril al 18 de Mayo del 2023.</t>
  </si>
  <si>
    <t>5864</t>
  </si>
  <si>
    <t xml:space="preserve">Ingreso por cobro Nave correspondiente al es de Junio 2023 y Energía Eléctrica del mes de Mayo 2023, según recibo no. 9039 a nombre de A&amp;R Faro Comercial del Caribe, SRL. </t>
  </si>
  <si>
    <t>0624</t>
  </si>
  <si>
    <t>Ingreso por cobro de módulos correspondiente al  día 12 de  Junio 2023, según recibos del no. 9099 al no. 9114</t>
  </si>
  <si>
    <t>0627</t>
  </si>
  <si>
    <t xml:space="preserve"> Ingreso por cobro de navess correspondiente al mes de Junio 2023, según recibo no. 9037 a nombre de Juan Altagracia Ramírez Custodio. Ingreso por cobro de módulos correspondiente al mes de Mayo 2023 y energía del mes de Abril 2023, según recibo no. 9038 a nombre de Pollo Chicharrón Niño. </t>
  </si>
  <si>
    <t>5906</t>
  </si>
  <si>
    <t xml:space="preserve">Ingreso por cobro de nave correspondiente al mes de Junio del 2023, según recibo no. 9043 a nombre de Mercadito Leroux Acosta, SRL. </t>
  </si>
  <si>
    <t>600-1</t>
  </si>
  <si>
    <t>Pago factura NCF B1500000241, por servicios publicitarios en los programas Sin Cortes por el canal 25 y la Hora de Consuelo por Teleradio Americana; correspondiente al periodo del 18 de Marzo al 18 de Abril del 2023.</t>
  </si>
  <si>
    <t>7001</t>
  </si>
  <si>
    <t xml:space="preserve">Ingreso por cobro de Energía Eléctrica correspondiente al mes de Abril del 2023, según recibo no. 9046 a nombre de Carolina Díaz Rodríguez. </t>
  </si>
  <si>
    <t>8740</t>
  </si>
  <si>
    <t xml:space="preserve">Ingreso por cobro de Energía Eléctrica correspondiente al mes de Abril del 2023, según recibo no. 9047 a nombre de Carolina Díaz Rodríguez. </t>
  </si>
  <si>
    <t>0272</t>
  </si>
  <si>
    <t>Ingreso por cobro de naves y módulos correspondiente al mes de Abril 2023 y Energía del mes de Marzo 2023, a nombre de Hacienda Wendy, SRL. según recibo no. 9045</t>
  </si>
  <si>
    <t>0275</t>
  </si>
  <si>
    <t>Ingreso por cobro de módulos correspondiente al  día 13 de  Junio 2023, según recibos del no. 9115 al no. 9123</t>
  </si>
  <si>
    <t>0212</t>
  </si>
  <si>
    <t>Ingreso por cobro de energía eléctrica correspondiente al mes de Mayo 2023, según recibo no. 9066 a nombre de Domingo Berges Brito.</t>
  </si>
  <si>
    <t>2057</t>
  </si>
  <si>
    <t>Ingreso por cobro de local correspondiente a los meses de Abril y Mayo del 2023, según recibo no. 9053 a nombre de Pets Agroindustrial, SAS.</t>
  </si>
  <si>
    <t>0341</t>
  </si>
  <si>
    <t>Ingreso por cobro de módulos correspondiente al  día 14 de  Junio 2023, según recibos del no. 9124 al no. 9129</t>
  </si>
  <si>
    <t>2120</t>
  </si>
  <si>
    <t xml:space="preserve">Ingreso por cobro de Energía Eléctrica correspondiente al  mes de Mayo del 2023, según recibo no.9057 a nombre de Alfridomsa. </t>
  </si>
  <si>
    <t>4329</t>
  </si>
  <si>
    <t xml:space="preserve">Ingreso por cobro de local correspondiente al mes de Junio del 2023, según recibo no. 9060 a nombre de Domingo Eusebio  De Leon y recibo no. 9061 a nombre de Luis Alberto Alcántara. </t>
  </si>
  <si>
    <t>0211</t>
  </si>
  <si>
    <t>Ingreso por cobro de naves correspondiente a los meses de Mayo y Junio 2023, según recibo no. 9056 a nombre de Ivan Marino Nicolás Tío Pimentel</t>
  </si>
  <si>
    <t>0281</t>
  </si>
  <si>
    <t>Ingreso por cobro de módulos correspondiente al mes de Mayo 2023 y Energía Eléctrica correspondiente al mes de Abril 2023, según recibo no. 9049 a nombre de Luis Antonio Soto Mejía. Ingreso por cobro de módulos correspondiente al mes de Junio 2023, según recibo no. 9050 a nombre de JOVIBANANA, SRL. Ingreso por cobro de módulos correspondiente al mes de Mayo 2023, según recibo no. 9051 a nombre de Carmen Arias.</t>
  </si>
  <si>
    <t>0207</t>
  </si>
  <si>
    <t>Ingreso por cobro de naves correspondiente a los meses de Mayo y Junio 2023, según recibos no. 9055  a nombre de COOPAVA, INC.</t>
  </si>
  <si>
    <t>0524</t>
  </si>
  <si>
    <t>Ingreso por cobro de nave correspondiente al mes de Mayo del 2023, según recibo no. 9058 a nombre de Cana Group Corp.</t>
  </si>
  <si>
    <t>3309</t>
  </si>
  <si>
    <t xml:space="preserve">Ingreso por cobro de naves correspondiente al mes de Mayo del 2023, según recibo no. 9054 a nombre de Delidom. </t>
  </si>
  <si>
    <t>0278</t>
  </si>
  <si>
    <t xml:space="preserve">Ingreso por cobro de naves correspondiente al mes de Abril del 2023, según recibo no. 9002 a nombre de Negocibao, SRL. Ingreso por cobro de naves correspondiente al mes de Junio del 2023, según recibo no. 9052 a nombre de Negocibao, SRL. </t>
  </si>
  <si>
    <t>2089</t>
  </si>
  <si>
    <t>Ingreso por cobro de naves desde el al mes de Octubre 2022 hasta el mes de Junio 2023, según recibo no. 9059 a nombre de Beltropic Trading, SRL.</t>
  </si>
  <si>
    <t>0231</t>
  </si>
  <si>
    <t>Ingreso por cobro de naves correspondiente al mes de Junio 2023 y Energía Eléctrica del mes de Mayo 2023, según recibo no. 9062 a nombre de Prados del Campo SRL.</t>
  </si>
  <si>
    <t>Famul, SRL</t>
  </si>
  <si>
    <t>Pago factura NCF B1500000028, por adquisición de Puertas enrollables para ser utilizadas en las puertas laterales de las Naves PT y F1 del Merca Santo Domingo.</t>
  </si>
  <si>
    <t>2.3.9.8.02</t>
  </si>
  <si>
    <t>0448</t>
  </si>
  <si>
    <t>Ingreso por cobro de módulos correspondiente al  día 16 de  Junio 2023, según recibos del no. 9130 al no. 9147</t>
  </si>
  <si>
    <t>0445</t>
  </si>
  <si>
    <t>Ingreso por inicial en acuerdo de pago y saldo de nave correspondiente al mes de Junio 2023, según secibos no. 9063  y no. 9064 a nombre de Proagro Dominicana, EIRL.</t>
  </si>
  <si>
    <t>0015</t>
  </si>
  <si>
    <t>Ingreso por cobro de nave correspondiente al mes de Junio del 2023, según recibo no. 9067 a nombre de Grupo Superalba, SRL.</t>
  </si>
  <si>
    <t>4066</t>
  </si>
  <si>
    <t>Ingreso por cobro de energía correspondiente al mes de Mayo 2023, según recibo no. 9044 a nombre de Grupo Superalba, SRL.</t>
  </si>
  <si>
    <t>2367</t>
  </si>
  <si>
    <t>Ingreso por cobro de nave orrespondiente al mes de Mayo 2023, según recibo no. 9065 a nombre de Agrocomercial Import, SRL.</t>
  </si>
  <si>
    <t>0472</t>
  </si>
  <si>
    <t>Ingreso por cobro de módulos correspondiente al  día 19 de  Junio 2023, según recibos del no. 9148 al no. 9152</t>
  </si>
  <si>
    <t>0475</t>
  </si>
  <si>
    <t>Ingreso por cobro de módulos correspondiente al mes de Mayo del 2023 y anergía del mes de Abril 2023, según recibo no. 9067 a nombre de Induveca, SA.</t>
  </si>
  <si>
    <t>0510</t>
  </si>
  <si>
    <t xml:space="preserve">Ingreso por cobro de nave correspondiente al mes de Junio 2023, según recibo no. 9072 a nombre de Dist. Y Comercializadora de huevos Emidwin. </t>
  </si>
  <si>
    <t>3431</t>
  </si>
  <si>
    <t>Ingreso por cobro de naves correspondiente al mes de Mayo 2023, según recibo no. 9069 a nombre de Dist. De Frutas y Vegetales Ramón V. Fermín.</t>
  </si>
  <si>
    <t>2898</t>
  </si>
  <si>
    <t xml:space="preserve">Ingreso por cobro de naves correspondiente al mes de Septiembre 2022, según recibo no. 9070 a nombre de Suplidora Agrícola Moldoly, SRL. Ingreso por cobro de naves correspondiente al mes de Agosto 2022, según recibo no. 9071 a nombre de Yennyfer Guzmán Suero. </t>
  </si>
  <si>
    <t>0219</t>
  </si>
  <si>
    <t>Ingreso del 50% en acuerdo de pago correspondiente hasta el mes de Mayo 2023, según recibo no. 9076 a nombre deYokelin Feliz Alcantara</t>
  </si>
  <si>
    <t>0580</t>
  </si>
  <si>
    <t>Ingreso por cobro de naves y módulos correspondiente al mes de Junio 2023, según recibo no. 9077 a nombre de Domingo Berges Brito.</t>
  </si>
  <si>
    <t>0446</t>
  </si>
  <si>
    <t>Ingreso por cobro de módulos correspondiente al  día 20 de  Junio 2023, según recibos del no. 9153 al no. 9166</t>
  </si>
  <si>
    <t>0321</t>
  </si>
  <si>
    <t>Ingreso por cobro de nave correspondiente a los meses de Marzo y Mayo del 2023, según recibos no.9073 y no.9074,  a nombre de Granja Jocelyn, SRL. Ingreso por cobro de nave correspondiente al mes Mayo del 2023, según recibo no.9075,  a nombre de JUPROPE.</t>
  </si>
  <si>
    <t>0324</t>
  </si>
  <si>
    <t>Ingreso por cobro de módulos correspondiente al  día 21 de  Junio 2023, según recibos del no. 9167 al no. 9174</t>
  </si>
  <si>
    <t>731-1</t>
  </si>
  <si>
    <t>Inversiones Enveco, S.R.L.</t>
  </si>
  <si>
    <t>Pago factura NCF B1500000171, por adquisición de accesorios tecnológicos para ser utilizados en la Institución.</t>
  </si>
  <si>
    <t>2.3.9.2.01
2.3.9.8.02</t>
  </si>
  <si>
    <t>727-1</t>
  </si>
  <si>
    <t>Sigma Petroleum Corp, S.R.L.</t>
  </si>
  <si>
    <t>Pago factura NCF B1500045145, por adquisición de Tickets prepagados de combustible, para ser entregados a los Funcionarios y Encargados departamentales de la Institución.</t>
  </si>
  <si>
    <t>2.3.7.1.01</t>
  </si>
  <si>
    <t>0385</t>
  </si>
  <si>
    <t>Ingreso por cobro de módulos correspondiente al  día 22 de  Junio 2023, según recibos del no. 9175 al no. 9179</t>
  </si>
  <si>
    <t>5446</t>
  </si>
  <si>
    <t>Ingreso por cobro de naves correspondiente al mes de Junio 2023, según recibo no. 9079 a nombre de Diyamilk, SRL.</t>
  </si>
  <si>
    <t>1065</t>
  </si>
  <si>
    <t>Ingreso por cobro de naves correspondiente a los meses de Mayo y Junio 2023, según recibo no. 8080 a nombre de Corporación Agropecuaria del Cibao, SRL.</t>
  </si>
  <si>
    <t>626-1</t>
  </si>
  <si>
    <t>Transporte &amp; Excavaciones Camila &amp; Elian-Beltre, S.R.L.</t>
  </si>
  <si>
    <t>Pago de la factura NCF B1500000006, por servicio de alquiler de Retroexcavadora para ser utilizada en los trabajos de remoción de tierra, corte, retiro de capa vegetal, limpieza de área de drenaje y excavación en las Naves SP y F3 del Merca Santo Domingo.</t>
  </si>
  <si>
    <t>2.2.5.7.01</t>
  </si>
  <si>
    <t>729-1</t>
  </si>
  <si>
    <t>Ingenium Solutions, S.R.L.</t>
  </si>
  <si>
    <t>Pago de la factura NCF B1500000031, por renovación de licencia anual de nuestro Firewall Fortigate 60E, cuyo número de seria es FGT60E4Q17012443.</t>
  </si>
  <si>
    <t>2.2.8.7.05 </t>
  </si>
  <si>
    <t>0021</t>
  </si>
  <si>
    <t>Ingreso por cobro de Energía Eléctrica correspondiente al mes de Mayo del 2023, según recibo no. 9085 a nombre de Banco de Reservas.</t>
  </si>
  <si>
    <t>9397</t>
  </si>
  <si>
    <t>Ingreso por cobro de nave correspondiente al mes de Marzo del 2023, según recibo no. 9083 a nombre de Aprohuevord.</t>
  </si>
  <si>
    <t>0455</t>
  </si>
  <si>
    <t>Ingreso por cobro de módulos correspondiente al  día 23 de  Junio 2023, según recibos del no. 9180 al no. 9194</t>
  </si>
  <si>
    <t>0251</t>
  </si>
  <si>
    <t>Ingreso por derecho a entrada, según recibo no. 9088 a nombre de Distribuidora y Suplidora de Huevos LYYYI, SRL.</t>
  </si>
  <si>
    <t>0253</t>
  </si>
  <si>
    <t>Ingreso por cobro de nave correspondiente a los meses de Abril Mayo, Junio, Julio y Agosto del 2022, según recibo no. 8920 a nombre de Juan I Almonte D Topic Buffet Soluciones Gastronómicas</t>
  </si>
  <si>
    <t>0903</t>
  </si>
  <si>
    <t>Ingreso por cobro de nave correspondiente al mes de Marzo 2023, según recibo no. 9084 a nombre de Comercial Alcántara SRL.</t>
  </si>
  <si>
    <t>0706</t>
  </si>
  <si>
    <t>Ingreso por cobro de módulos correspondiente al  día 26 de  Junio 2023, según recibos del no. 9195 al no. 9201</t>
  </si>
  <si>
    <t>805-1</t>
  </si>
  <si>
    <t>Pago factura NCF B1500118863, por suministro de Agua potable correspondiente al mes de Junio del 2023.</t>
  </si>
  <si>
    <t>2.2.1.7.01 </t>
  </si>
  <si>
    <t>0602</t>
  </si>
  <si>
    <t>Ingreso por cobro de módulos correspondiente al  día 27 de  Junio 2023, según recibos del no. 9202 al no. 9210</t>
  </si>
  <si>
    <t>0605</t>
  </si>
  <si>
    <t>Ingreso por cobro de naves correspondiente al mes de Mayo 2023, a nombre de Endy Agroindustrial, SRL. según recibo no. 9205. Ingreso por cobro de naves  y energía correspondiente al mes de Mayo 2023, a nombre de Hacienda Wendy, SRL. según recibo no. 9206</t>
  </si>
  <si>
    <t>2758</t>
  </si>
  <si>
    <t>Ingreso por cobro de nave desde el mes de Julio 2022 hasta el mes de Junio 2023, según recibo no. 9089 a nombre de GV Farms, SRL</t>
  </si>
  <si>
    <t>0199</t>
  </si>
  <si>
    <t>Ingreso por cobro de nave desde el mes de Octubre 2022 hasta el mes de Marzo 2023 y abono al mes de Abril 2023, según recibo no. 9090 a nombre de Caonabo Quezada</t>
  </si>
  <si>
    <t>0599</t>
  </si>
  <si>
    <t>Ingreso por cobro de energía correspondiente al mes de  Mayo 2023, según recibo no. 9081 a nombre de Suplidora El Don, SRL. Ingreso por cobro de nave correspondiente a los meses de Marzo, Abril,  Mayo y Junio 2023, según recibo no. 9086 a nombre de Grupo Incomyc, SRL.</t>
  </si>
  <si>
    <t>0226</t>
  </si>
  <si>
    <t>Ingreso por cobro de nave correspondiente a los meses de Abril y Mayo 2023, módulos del mes de Abril, energía del mes de Febrero y Marzo 2023 y almacenaje en alfridomsa del mes de Febrero 2023, según recibo no. 8994 a nombre de Productos Valle Verde, SRL.</t>
  </si>
  <si>
    <t>0346</t>
  </si>
  <si>
    <t xml:space="preserve"> Ingreso por cobro de naves  y energía correspondiente al mes de Febrero 2023, según recibo no. 9287, a nombre de Hacienda Wendy, SRL.</t>
  </si>
  <si>
    <t>Ingreso por cobro de módulos correspondiente al  día 28 de Junio 2023, según recibos del no. 9211 al no. 9216</t>
  </si>
  <si>
    <t>6224</t>
  </si>
  <si>
    <t xml:space="preserve">Ingreso por cobro de naves correspondiente al mes de Junio 2023, según recibo no. 9091 a nombre de Brisol Caribe SRL. </t>
  </si>
  <si>
    <t>772-1</t>
  </si>
  <si>
    <t>Nicole And Nicole Supply, S.R.L.</t>
  </si>
  <si>
    <t>Pago de la factura B1500000013, por la adquisición de 4 baterías, dos serán utilizadas en el montacargas y dos en el autobús Toyota Coaster, Placa I0652814 y  la adquisición de 4 neumáticos para el mismo autobús, los cuales están al servicio de la Institución.</t>
  </si>
  <si>
    <t>2.3.5.3.01</t>
  </si>
  <si>
    <t>769-1</t>
  </si>
  <si>
    <t>Pago NCF B1500000227, Derecho de Autor por Comunicación Publica de Obras Musicales, correspondiente al mes de Junio del 2023.</t>
  </si>
  <si>
    <t>779-1</t>
  </si>
  <si>
    <t>Pago completivo factura NCF B1500008604, por póliza de seguro de salud complementario al personal, el mismo es subsidiado por la Institución; correspondiente al mes de Junio del 2023.</t>
  </si>
  <si>
    <t>4671</t>
  </si>
  <si>
    <t>Ingreso por cobro de nave correspondiente a los meses de Abril, Mayo y Juniol 2023, según recibo no. 9095 a nombre de Caonabo Quezada</t>
  </si>
  <si>
    <t>5159</t>
  </si>
  <si>
    <t>Ingreso por cobro de nave correspondiente al  mes de Junio del 2023, según recibos no. 9092 y 9093 a nombre de José Gomez y Comercial Yacelyn, SRL.</t>
  </si>
  <si>
    <t>0080</t>
  </si>
  <si>
    <t xml:space="preserve">Ingreso por cobro de local correspondiente al mes de Junio del 2023, según recibo no. 9096 a nombre de Banco de Reservas. </t>
  </si>
  <si>
    <t>0350</t>
  </si>
  <si>
    <t>Ingreso por cobro de módulos correspondiente al  día 29 de Junio 2023, según recibos del no. 9217 al no. 9218</t>
  </si>
  <si>
    <t>0618</t>
  </si>
  <si>
    <t>Ingreso por cobro de módulos correspondiente al  día 30 de Junio 2023, según recibos del no. 9219 al no. 9232</t>
  </si>
  <si>
    <t>0615</t>
  </si>
  <si>
    <t>Ingreso por cobro de nave correspondiente al mes de Junio 2023 y Energía Eléctrica del mes de Mayo del 2023, según recibo no. 9097 a nombre de Mejía Árcala, SRL.</t>
  </si>
  <si>
    <t xml:space="preserve">                  Cuenta Bancaria No.: 100010102384894           Fondo No.: 0100</t>
  </si>
  <si>
    <t>606-1</t>
  </si>
  <si>
    <t>Compañía Dominicana De Teléfonos C Por A</t>
  </si>
  <si>
    <t>Pago factura e-NCF E450000009323, por servicios de flotas asignadas a funcionarios, encargados departamentales y empleados de esta Institución, correspondiente al mes de Abril del 2023.</t>
  </si>
  <si>
    <t>2.2.1.3.01</t>
  </si>
  <si>
    <t>528-1</t>
  </si>
  <si>
    <t>Goclean, S.R.L.</t>
  </si>
  <si>
    <t>Pago de la factura NCF B1500000263, por servicios de recogida y bote de desechos sólidos de las diferentes Naves, Parqueos y Zonas Circundantes del Merca Santo Domingo; correspondiente al periodo del 06 de Marzo al 06 de Abril del 2023.</t>
  </si>
  <si>
    <t>2.2.1.8.01</t>
  </si>
  <si>
    <t>604-1</t>
  </si>
  <si>
    <t>Pago factura e-NCF E450000009053, por servicios telefónicos de las oficinas administrativas de esta Institución, correspondiente al mes de Abril del 2023.</t>
  </si>
  <si>
    <t>709-1</t>
  </si>
  <si>
    <t>Nómina Por Prima De Transporte</t>
  </si>
  <si>
    <t>Pago de nómina por Prima de transporte, correspondiente al mes de Abril 2023.</t>
  </si>
  <si>
    <t>2.1.2.2.04</t>
  </si>
  <si>
    <t>707-1</t>
  </si>
  <si>
    <t xml:space="preserve">Nómina Por Indemnización </t>
  </si>
  <si>
    <t xml:space="preserve">Pago de nómina por Indemnización económica a desvinculación de personal de esta Institución. </t>
  </si>
  <si>
    <t>2.1.1.5.03</t>
  </si>
  <si>
    <t>689-1</t>
  </si>
  <si>
    <t xml:space="preserve">Nomina Jornal </t>
  </si>
  <si>
    <t>Pago de nómina a personal Jornaleros, correspondiente al mes de Marzo 2023.</t>
  </si>
  <si>
    <t>2.1.1.2.06</t>
  </si>
  <si>
    <t>711-1</t>
  </si>
  <si>
    <t xml:space="preserve">Nomina Por Vacaciones No Tomadas </t>
  </si>
  <si>
    <t>Pago de nómina por vacaciones no tomadas por personal desvinculado en la Institución.</t>
  </si>
  <si>
    <t>2.1.1.5.04</t>
  </si>
  <si>
    <t>620-1</t>
  </si>
  <si>
    <t>E&amp;R Fumiplag Pest Control, S.R.L.</t>
  </si>
  <si>
    <t>Pago de la factura NCF B1500000328, por servicios de manejo integrado de plagas, aplicación de pesticidas y control eventual de roedores en MERCADOM y las diferentes Naves del Merca Santo Domingo, del 27 de Febrero al 27 de Marzo del 2023.</t>
  </si>
  <si>
    <t>2.2.8.5.01 </t>
  </si>
  <si>
    <t>Transferencias</t>
  </si>
  <si>
    <t>Ingresos por transferencias del Gobierno Central para gastos de personal y operativos, correspondiente al mes de Junio del 2023.</t>
  </si>
  <si>
    <t>Ingresos por transferencias del Gobierno Central para gastos de capital, correspondiente al mes de Junio del 2023.</t>
  </si>
  <si>
    <t>787-1</t>
  </si>
  <si>
    <t>Nómina Temporero</t>
  </si>
  <si>
    <t>Pago de Nómina del Personal Temporero correspondiente al mes de Junio 2023.</t>
  </si>
  <si>
    <t>2.1.1.2.08
2.1.5.2.01</t>
  </si>
  <si>
    <t>785-1</t>
  </si>
  <si>
    <t xml:space="preserve">Nomina Interinato </t>
  </si>
  <si>
    <t>Pago de nómina por Interinato, correspondiente al mes de Junio del 2023.</t>
  </si>
  <si>
    <t>2.1.1.2.11
2.1.5.2.01</t>
  </si>
  <si>
    <t>783-1</t>
  </si>
  <si>
    <t>Nómina Personal Fijo</t>
  </si>
  <si>
    <t>Pago de Nómina del personal fijo correspondiente al mes de Junio del 2023.</t>
  </si>
  <si>
    <t>2.1.1.1.01
2.1.5.2.01
2.1.5.1.01</t>
  </si>
  <si>
    <t>789-1</t>
  </si>
  <si>
    <t>Nómina Compensación Militar</t>
  </si>
  <si>
    <t>Pago de Nómina por compensación al personal militar correspondiente al mes de Junio del 2023.</t>
  </si>
  <si>
    <t>2.1.2.2.05</t>
  </si>
  <si>
    <t>759-1</t>
  </si>
  <si>
    <t>Pago factura NCF E450000011887, por servicios de flotas asignadas a Funcionarios y Encargados Departamentales de la Institución; correspondiente al mes de Mayo del 2023.</t>
  </si>
  <si>
    <t>757-1</t>
  </si>
  <si>
    <t>Pago factura NCF E450000011618, por servicios telefónicos de las oficinas administrativas de esta Institución; correspondiente al mes de Mayo del 2023.</t>
  </si>
  <si>
    <t>TOTALES DEL MES</t>
  </si>
  <si>
    <t>DULCE MONTILLA</t>
  </si>
  <si>
    <t>Directora Financiera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</si>
</sst>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 &quot;€&quot;_-;\-* #,##0.00\ &quot;€&quot;_-;_-* &quot;-&quot;??\ &quot;€&quot;_-;_-@_-"/>
    <numFmt numFmtId="165" formatCode="_-* #,##0.00_-;\-* #,##0.00_-;_-* &quot;-&quot;??_-;_-@_-"/>
    <numFmt numFmtId="166" formatCode="_-&quot;$&quot;* #,##0.00_-;\-&quot;$&quot;* #,##0.00_-;_-&quot;$&quot;* &quot;-&quot;??_-;_-@_-"/>
    <numFmt numFmtId="167" formatCode="dd/mm/yyyy;@"/>
    <numFmt numFmtId="168" formatCode="_-* #,##0.00\ _€_-;\-* #,##0.00\ _€_-;_-* &quot;-&quot;??\ _€_-;_-@_-"/>
  </numFmts>
  <fonts count="13" x14ac:knownFonts="1">
    <font>
      <sz val="11"/>
      <color theme="1"/>
      <name val="Calibri"/>
      <family val="2"/>
      <scheme val="minor"/>
    </font>
    <font>
      <sz val="11"/>
      <color theme="1"/>
      <name val="Calibri"/>
      <family val="2"/>
      <scheme val="minor"/>
    </font>
    <font>
      <sz val="10"/>
      <color theme="1"/>
      <name val="Times New Roman"/>
      <family val="1"/>
    </font>
    <font>
      <b/>
      <sz val="12"/>
      <color theme="1"/>
      <name val="Times New Roman"/>
      <family val="1"/>
    </font>
    <font>
      <b/>
      <sz val="12"/>
      <name val="Times New Roman"/>
      <family val="1"/>
    </font>
    <font>
      <sz val="12"/>
      <color theme="1"/>
      <name val="Times New Roman"/>
      <family val="1"/>
    </font>
    <font>
      <sz val="12"/>
      <name val="Times New Roman"/>
      <family val="1"/>
    </font>
    <font>
      <sz val="10"/>
      <name val="Arial"/>
      <family val="2"/>
    </font>
    <font>
      <sz val="13"/>
      <color theme="1"/>
      <name val="Times New Roman"/>
      <family val="1"/>
    </font>
    <font>
      <b/>
      <sz val="13"/>
      <color theme="1"/>
      <name val="Times New Roman"/>
      <family val="1"/>
    </font>
    <font>
      <sz val="13"/>
      <color rgb="FFFF0000"/>
      <name val="Times New Roman"/>
      <family val="1"/>
    </font>
    <font>
      <sz val="12"/>
      <color rgb="FF000000"/>
      <name val="Times New Roman"/>
      <family val="1"/>
    </font>
    <font>
      <sz val="11"/>
      <color theme="1"/>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1">
    <xf numFmtId="0" fontId="0"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7" fillId="0" borderId="0"/>
    <xf numFmtId="0" fontId="7" fillId="0" borderId="0"/>
    <xf numFmtId="43" fontId="7" fillId="0" borderId="0" applyFont="0" applyFill="0" applyBorder="0" applyAlignment="0" applyProtection="0"/>
    <xf numFmtId="166" fontId="1" fillId="0" borderId="0" applyFont="0" applyFill="0" applyBorder="0" applyAlignment="0" applyProtection="0"/>
    <xf numFmtId="0" fontId="1" fillId="0" borderId="0"/>
    <xf numFmtId="168" fontId="1" fillId="0" borderId="0" applyFont="0" applyFill="0" applyBorder="0" applyAlignment="0" applyProtection="0"/>
    <xf numFmtId="168" fontId="1" fillId="0" borderId="0" applyFont="0" applyFill="0" applyBorder="0" applyAlignment="0" applyProtection="0"/>
  </cellStyleXfs>
  <cellXfs count="111">
    <xf numFmtId="0" fontId="0" fillId="0" borderId="0" xfId="0"/>
    <xf numFmtId="0" fontId="2" fillId="0" borderId="0" xfId="0" applyFont="1"/>
    <xf numFmtId="0" fontId="5" fillId="0" borderId="0" xfId="0" applyFont="1" applyBorder="1"/>
    <xf numFmtId="0" fontId="5" fillId="0" borderId="0" xfId="0" applyFont="1" applyBorder="1" applyAlignment="1">
      <alignment horizontal="center"/>
    </xf>
    <xf numFmtId="0" fontId="0" fillId="0" borderId="0" xfId="0" applyFont="1"/>
    <xf numFmtId="165" fontId="3" fillId="2" borderId="1" xfId="1" applyFont="1" applyFill="1" applyBorder="1" applyAlignment="1">
      <alignment horizontal="left"/>
    </xf>
    <xf numFmtId="14" fontId="6" fillId="0" borderId="0" xfId="0" applyNumberFormat="1" applyFont="1" applyFill="1" applyBorder="1"/>
    <xf numFmtId="0" fontId="5" fillId="0" borderId="0" xfId="1" applyNumberFormat="1" applyFont="1" applyFill="1" applyBorder="1" applyAlignment="1">
      <alignment horizontal="center"/>
    </xf>
    <xf numFmtId="0" fontId="5" fillId="0" borderId="0" xfId="0" applyFont="1" applyFill="1" applyBorder="1"/>
    <xf numFmtId="0" fontId="5" fillId="0" borderId="0" xfId="0" applyFont="1"/>
    <xf numFmtId="0" fontId="3" fillId="2" borderId="1" xfId="0" applyFont="1" applyFill="1" applyBorder="1" applyAlignment="1">
      <alignment horizontal="left"/>
    </xf>
    <xf numFmtId="0" fontId="5" fillId="0" borderId="0" xfId="0" applyFont="1" applyFill="1"/>
    <xf numFmtId="4" fontId="3" fillId="2" borderId="1" xfId="0" applyNumberFormat="1" applyFont="1" applyFill="1" applyBorder="1" applyAlignment="1">
      <alignment horizontal="right"/>
    </xf>
    <xf numFmtId="165" fontId="3" fillId="2" borderId="1" xfId="1" applyFont="1" applyFill="1" applyBorder="1" applyAlignment="1">
      <alignment horizontal="right"/>
    </xf>
    <xf numFmtId="0" fontId="3" fillId="2" borderId="2" xfId="0" applyFont="1" applyFill="1" applyBorder="1"/>
    <xf numFmtId="43" fontId="3" fillId="0" borderId="1" xfId="0" applyNumberFormat="1" applyFont="1" applyFill="1" applyBorder="1" applyAlignment="1">
      <alignment vertical="center"/>
    </xf>
    <xf numFmtId="0" fontId="8" fillId="0" borderId="0" xfId="0" applyFont="1" applyFill="1" applyBorder="1" applyAlignment="1">
      <alignment horizontal="left" vertical="top"/>
    </xf>
    <xf numFmtId="0" fontId="10" fillId="0" borderId="0" xfId="0" applyFont="1" applyFill="1" applyBorder="1" applyAlignment="1">
      <alignment horizontal="left" vertical="top"/>
    </xf>
    <xf numFmtId="0" fontId="8" fillId="0" borderId="0" xfId="0" applyFont="1"/>
    <xf numFmtId="165" fontId="8" fillId="0" borderId="0" xfId="1" applyFont="1"/>
    <xf numFmtId="165" fontId="8" fillId="0" borderId="0" xfId="1" applyFont="1" applyAlignment="1">
      <alignment wrapText="1"/>
    </xf>
    <xf numFmtId="0" fontId="0" fillId="0" borderId="0" xfId="0" applyAlignment="1">
      <alignment horizontal="center"/>
    </xf>
    <xf numFmtId="0" fontId="0" fillId="0" borderId="0" xfId="0"/>
    <xf numFmtId="0" fontId="5" fillId="2" borderId="1" xfId="0" applyFont="1" applyFill="1" applyBorder="1" applyAlignment="1">
      <alignment horizontal="center"/>
    </xf>
    <xf numFmtId="0" fontId="3" fillId="2" borderId="3" xfId="0" applyFont="1" applyFill="1" applyBorder="1" applyAlignment="1">
      <alignment horizontal="center"/>
    </xf>
    <xf numFmtId="49" fontId="6" fillId="0" borderId="2" xfId="3" applyNumberFormat="1" applyFont="1" applyFill="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vertical="center"/>
    </xf>
    <xf numFmtId="0" fontId="6" fillId="0" borderId="2" xfId="0" applyFont="1" applyBorder="1" applyAlignment="1">
      <alignment horizontal="center" vertical="center"/>
    </xf>
    <xf numFmtId="43" fontId="5" fillId="0" borderId="2" xfId="3" applyFont="1" applyFill="1" applyBorder="1" applyAlignment="1">
      <alignment horizontal="right" vertical="center"/>
    </xf>
    <xf numFmtId="0" fontId="4" fillId="0" borderId="0" xfId="0" applyFont="1" applyAlignment="1">
      <alignment horizontal="center"/>
    </xf>
    <xf numFmtId="0" fontId="5" fillId="0" borderId="0" xfId="0" applyFont="1" applyFill="1" applyBorder="1" applyAlignment="1">
      <alignment horizontal="center"/>
    </xf>
    <xf numFmtId="43" fontId="3" fillId="0" borderId="1" xfId="0" applyNumberFormat="1" applyFont="1" applyFill="1" applyBorder="1" applyAlignment="1">
      <alignment vertical="center"/>
    </xf>
    <xf numFmtId="0" fontId="5" fillId="2" borderId="1" xfId="0" applyFont="1" applyFill="1" applyBorder="1" applyAlignment="1">
      <alignment horizontal="center"/>
    </xf>
    <xf numFmtId="4" fontId="6" fillId="0" borderId="1" xfId="0" applyNumberFormat="1" applyFont="1" applyFill="1" applyBorder="1" applyAlignment="1">
      <alignment horizontal="right" vertical="center"/>
    </xf>
    <xf numFmtId="43" fontId="5" fillId="0" borderId="1" xfId="3" applyFont="1" applyFill="1" applyBorder="1" applyAlignment="1">
      <alignment horizontal="right" vertical="center"/>
    </xf>
    <xf numFmtId="0" fontId="5" fillId="2" borderId="1" xfId="3" applyNumberFormat="1" applyFont="1" applyFill="1" applyBorder="1" applyAlignment="1">
      <alignment horizontal="center"/>
    </xf>
    <xf numFmtId="0" fontId="5" fillId="2" borderId="1" xfId="0" applyFont="1" applyFill="1" applyBorder="1"/>
    <xf numFmtId="43" fontId="4" fillId="2" borderId="1" xfId="3" applyFont="1" applyFill="1" applyBorder="1" applyAlignment="1">
      <alignment horizontal="right"/>
    </xf>
    <xf numFmtId="167" fontId="6" fillId="0" borderId="1" xfId="0" applyNumberFormat="1" applyFont="1" applyFill="1" applyBorder="1" applyAlignment="1">
      <alignment vertical="center"/>
    </xf>
    <xf numFmtId="167" fontId="5" fillId="2" borderId="1" xfId="0" applyNumberFormat="1" applyFont="1" applyFill="1" applyBorder="1"/>
    <xf numFmtId="167" fontId="6" fillId="0" borderId="2" xfId="0" applyNumberFormat="1" applyFont="1" applyFill="1" applyBorder="1" applyAlignment="1">
      <alignment vertical="center"/>
    </xf>
    <xf numFmtId="49" fontId="5" fillId="0" borderId="1" xfId="3" applyNumberFormat="1" applyFont="1" applyFill="1" applyBorder="1" applyAlignment="1">
      <alignment horizontal="center" vertical="center"/>
    </xf>
    <xf numFmtId="0" fontId="5" fillId="0" borderId="1" xfId="0" applyFont="1" applyFill="1" applyBorder="1" applyAlignment="1">
      <alignment vertical="center" wrapText="1"/>
    </xf>
    <xf numFmtId="0" fontId="11" fillId="0" borderId="1" xfId="0" applyFont="1" applyBorder="1" applyAlignment="1">
      <alignment vertical="center" wrapText="1"/>
    </xf>
    <xf numFmtId="0" fontId="6" fillId="0" borderId="1" xfId="0" applyFont="1" applyFill="1" applyBorder="1" applyAlignment="1">
      <alignment horizontal="center" vertical="center" wrapText="1"/>
    </xf>
    <xf numFmtId="0" fontId="3" fillId="2" borderId="1" xfId="0" applyFont="1" applyFill="1" applyBorder="1" applyAlignment="1">
      <alignment horizontal="left"/>
    </xf>
    <xf numFmtId="0" fontId="8" fillId="0" borderId="0" xfId="0" applyFont="1" applyAlignment="1">
      <alignment horizontal="center"/>
    </xf>
    <xf numFmtId="0" fontId="3" fillId="2" borderId="1" xfId="0" applyFont="1" applyFill="1" applyBorder="1" applyAlignment="1">
      <alignment horizontal="left"/>
    </xf>
    <xf numFmtId="0" fontId="3" fillId="2" borderId="1" xfId="0" applyFont="1" applyFill="1" applyBorder="1" applyAlignment="1">
      <alignment horizontal="right"/>
    </xf>
    <xf numFmtId="0" fontId="8" fillId="0" borderId="0" xfId="0" applyFont="1" applyAlignment="1">
      <alignment horizontal="center"/>
    </xf>
    <xf numFmtId="0" fontId="4" fillId="0" borderId="0" xfId="0" applyFont="1" applyAlignment="1">
      <alignment horizontal="center"/>
    </xf>
    <xf numFmtId="165" fontId="9" fillId="0" borderId="0" xfId="1" applyFont="1" applyAlignment="1">
      <alignment horizontal="center"/>
    </xf>
    <xf numFmtId="0" fontId="9" fillId="0" borderId="0" xfId="0" applyFont="1" applyAlignment="1">
      <alignment horizontal="center"/>
    </xf>
    <xf numFmtId="164" fontId="4" fillId="0" borderId="0" xfId="2" applyFont="1" applyAlignment="1">
      <alignment horizontal="center"/>
    </xf>
    <xf numFmtId="167" fontId="3" fillId="2" borderId="1" xfId="0" applyNumberFormat="1" applyFont="1" applyFill="1" applyBorder="1" applyAlignment="1">
      <alignment horizontal="left"/>
    </xf>
    <xf numFmtId="165" fontId="3" fillId="2" borderId="1" xfId="1" applyFont="1" applyFill="1" applyBorder="1" applyAlignment="1">
      <alignment horizontal="right" vertical="center"/>
    </xf>
    <xf numFmtId="167" fontId="3" fillId="2" borderId="3" xfId="0" applyNumberFormat="1" applyFont="1" applyFill="1" applyBorder="1" applyAlignment="1">
      <alignment horizontal="center"/>
    </xf>
    <xf numFmtId="0" fontId="3" fillId="2" borderId="3" xfId="0" applyFont="1" applyFill="1" applyBorder="1" applyAlignment="1">
      <alignment horizontal="center" wrapText="1"/>
    </xf>
    <xf numFmtId="167" fontId="5" fillId="3" borderId="1" xfId="0" applyNumberFormat="1" applyFont="1" applyFill="1" applyBorder="1" applyAlignment="1">
      <alignment vertical="center" wrapText="1"/>
    </xf>
    <xf numFmtId="0" fontId="5" fillId="3" borderId="1" xfId="0" applyFont="1" applyFill="1" applyBorder="1" applyAlignment="1">
      <alignment horizontal="center" vertical="center" wrapText="1"/>
    </xf>
    <xf numFmtId="0" fontId="11" fillId="3" borderId="1" xfId="0" applyFont="1" applyFill="1" applyBorder="1" applyAlignment="1">
      <alignment vertical="center" wrapText="1"/>
    </xf>
    <xf numFmtId="4" fontId="6" fillId="3" borderId="1" xfId="0" applyNumberFormat="1" applyFont="1" applyFill="1" applyBorder="1" applyAlignment="1">
      <alignment horizontal="right" vertical="center" wrapText="1"/>
    </xf>
    <xf numFmtId="43" fontId="5" fillId="3" borderId="1" xfId="6" applyFont="1" applyFill="1" applyBorder="1" applyAlignment="1">
      <alignment vertical="center" wrapText="1"/>
    </xf>
    <xf numFmtId="43" fontId="3" fillId="3" borderId="1" xfId="0" applyNumberFormat="1" applyFont="1" applyFill="1" applyBorder="1" applyAlignment="1">
      <alignment vertical="center"/>
    </xf>
    <xf numFmtId="167" fontId="6" fillId="3" borderId="1" xfId="0" applyNumberFormat="1" applyFont="1" applyFill="1" applyBorder="1" applyAlignment="1">
      <alignment vertical="center" wrapText="1"/>
    </xf>
    <xf numFmtId="49" fontId="5" fillId="3" borderId="1" xfId="3"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49" fontId="5" fillId="3" borderId="1" xfId="3" applyNumberFormat="1" applyFont="1" applyFill="1" applyBorder="1" applyAlignment="1">
      <alignment horizontal="center" vertical="center"/>
    </xf>
    <xf numFmtId="43" fontId="5" fillId="3" borderId="1" xfId="3" applyFont="1" applyFill="1" applyBorder="1" applyAlignment="1">
      <alignment horizontal="right" vertical="center"/>
    </xf>
    <xf numFmtId="0" fontId="12" fillId="3" borderId="1" xfId="0" applyFont="1" applyFill="1" applyBorder="1" applyAlignment="1">
      <alignment horizontal="center" wrapText="1"/>
    </xf>
    <xf numFmtId="168" fontId="5" fillId="3" borderId="1" xfId="9" applyFont="1" applyFill="1" applyBorder="1" applyAlignment="1">
      <alignment vertical="center" wrapText="1"/>
    </xf>
    <xf numFmtId="49" fontId="6" fillId="3" borderId="1" xfId="0" applyNumberFormat="1" applyFont="1" applyFill="1" applyBorder="1" applyAlignment="1">
      <alignment horizontal="left" vertical="center" wrapText="1"/>
    </xf>
    <xf numFmtId="49" fontId="5" fillId="3" borderId="1" xfId="3" applyNumberFormat="1" applyFont="1" applyFill="1" applyBorder="1" applyAlignment="1">
      <alignment horizontal="left" vertical="center" wrapText="1"/>
    </xf>
    <xf numFmtId="4" fontId="6" fillId="3" borderId="4" xfId="0" applyNumberFormat="1" applyFont="1" applyFill="1" applyBorder="1" applyAlignment="1">
      <alignment horizontal="right" vertical="center" wrapText="1"/>
    </xf>
    <xf numFmtId="167" fontId="6" fillId="2" borderId="1" xfId="0" applyNumberFormat="1" applyFont="1" applyFill="1" applyBorder="1"/>
    <xf numFmtId="0" fontId="5" fillId="2" borderId="1" xfId="1" applyNumberFormat="1" applyFont="1" applyFill="1" applyBorder="1" applyAlignment="1">
      <alignment horizontal="center"/>
    </xf>
    <xf numFmtId="0" fontId="3" fillId="2" borderId="1" xfId="0" applyFont="1" applyFill="1" applyBorder="1" applyAlignment="1">
      <alignment horizontal="center" wrapText="1"/>
    </xf>
    <xf numFmtId="0" fontId="3" fillId="2" borderId="1" xfId="0" applyFont="1" applyFill="1" applyBorder="1" applyAlignment="1">
      <alignment horizontal="center"/>
    </xf>
    <xf numFmtId="167" fontId="5" fillId="0" borderId="1" xfId="0" applyNumberFormat="1" applyFont="1" applyBorder="1" applyAlignment="1">
      <alignment vertical="center" wrapText="1"/>
    </xf>
    <xf numFmtId="0" fontId="5" fillId="0" borderId="1" xfId="0" applyFont="1" applyBorder="1" applyAlignment="1">
      <alignment horizontal="center" vertical="center" wrapText="1"/>
    </xf>
    <xf numFmtId="168" fontId="5" fillId="0" borderId="1" xfId="10" applyFont="1" applyFill="1" applyBorder="1" applyAlignment="1">
      <alignment vertical="center" wrapText="1"/>
    </xf>
    <xf numFmtId="43" fontId="5" fillId="0" borderId="1" xfId="6" applyFont="1" applyBorder="1" applyAlignment="1">
      <alignment vertical="center" wrapText="1"/>
    </xf>
    <xf numFmtId="43" fontId="5" fillId="0" borderId="1" xfId="6" applyFont="1" applyFill="1" applyBorder="1" applyAlignment="1">
      <alignment vertical="center" wrapText="1"/>
    </xf>
    <xf numFmtId="43" fontId="5" fillId="0" borderId="1" xfId="10" applyNumberFormat="1" applyFont="1" applyFill="1" applyBorder="1" applyAlignment="1">
      <alignment vertical="center" wrapText="1"/>
    </xf>
    <xf numFmtId="167" fontId="6" fillId="0" borderId="1" xfId="0" applyNumberFormat="1" applyFont="1" applyBorder="1"/>
    <xf numFmtId="0" fontId="6" fillId="0" borderId="1" xfId="0" applyFont="1" applyBorder="1" applyAlignment="1">
      <alignment horizontal="center" vertical="center" wrapText="1"/>
    </xf>
    <xf numFmtId="0" fontId="6" fillId="0" borderId="1" xfId="0" applyFont="1" applyBorder="1" applyAlignment="1">
      <alignment vertical="center" wrapText="1"/>
    </xf>
    <xf numFmtId="168" fontId="6" fillId="0" borderId="1" xfId="10" applyFont="1" applyFill="1" applyBorder="1" applyAlignment="1">
      <alignment vertical="center" wrapText="1"/>
    </xf>
    <xf numFmtId="167" fontId="0" fillId="0" borderId="0" xfId="0" applyNumberFormat="1"/>
    <xf numFmtId="0" fontId="0" fillId="0" borderId="0" xfId="0" applyAlignment="1">
      <alignment vertical="center"/>
    </xf>
    <xf numFmtId="0" fontId="3" fillId="2" borderId="1" xfId="0" applyFont="1" applyFill="1" applyBorder="1"/>
    <xf numFmtId="4" fontId="3" fillId="2" borderId="2" xfId="0" applyNumberFormat="1" applyFont="1" applyFill="1" applyBorder="1" applyAlignment="1">
      <alignment horizontal="right"/>
    </xf>
    <xf numFmtId="165" fontId="3" fillId="2" borderId="2" xfId="1" applyFont="1" applyFill="1" applyBorder="1" applyAlignment="1">
      <alignment horizontal="right"/>
    </xf>
    <xf numFmtId="167" fontId="5" fillId="0" borderId="0" xfId="0" applyNumberFormat="1" applyFont="1"/>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wrapText="1"/>
    </xf>
    <xf numFmtId="168" fontId="5" fillId="0" borderId="0" xfId="10" applyFont="1" applyBorder="1" applyAlignment="1">
      <alignment vertical="center" wrapText="1"/>
    </xf>
    <xf numFmtId="165" fontId="0" fillId="0" borderId="0" xfId="1" applyFont="1"/>
    <xf numFmtId="167" fontId="2" fillId="0" borderId="0" xfId="0" applyNumberFormat="1" applyFont="1" applyAlignment="1">
      <alignment horizontal="left" vertical="top"/>
    </xf>
    <xf numFmtId="0" fontId="2" fillId="0" borderId="0" xfId="0" applyFont="1" applyAlignment="1">
      <alignment horizontal="left" vertical="top"/>
    </xf>
    <xf numFmtId="0" fontId="2" fillId="0" borderId="0" xfId="0" applyFont="1" applyAlignment="1">
      <alignment horizontal="left" vertical="top" wrapText="1"/>
    </xf>
    <xf numFmtId="0" fontId="8" fillId="0" borderId="0" xfId="0" applyFont="1" applyAlignment="1">
      <alignment horizontal="left" vertical="top"/>
    </xf>
    <xf numFmtId="167" fontId="8" fillId="0" borderId="0" xfId="0" applyNumberFormat="1" applyFont="1" applyAlignment="1">
      <alignment horizontal="center"/>
    </xf>
    <xf numFmtId="167" fontId="0" fillId="0" borderId="0" xfId="0" applyNumberFormat="1" applyAlignment="1">
      <alignment horizontal="left" vertical="top"/>
    </xf>
    <xf numFmtId="0" fontId="0" fillId="0" borderId="0" xfId="0" applyAlignment="1">
      <alignment horizontal="left" vertical="top"/>
    </xf>
    <xf numFmtId="0" fontId="8" fillId="0" borderId="0" xfId="0" applyFont="1" applyAlignment="1">
      <alignment horizontal="center" vertical="top"/>
    </xf>
    <xf numFmtId="0" fontId="5" fillId="0" borderId="0" xfId="0" applyFont="1" applyAlignment="1">
      <alignment horizontal="center" vertical="top"/>
    </xf>
    <xf numFmtId="0" fontId="2" fillId="0" borderId="0" xfId="0" applyFont="1" applyAlignment="1">
      <alignment horizontal="center" vertical="top"/>
    </xf>
  </cellXfs>
  <cellStyles count="11">
    <cellStyle name="Millares" xfId="1" builtinId="3"/>
    <cellStyle name="Millares 2" xfId="3" xr:uid="{00000000-0005-0000-0000-000001000000}"/>
    <cellStyle name="Millares 2 2" xfId="9" xr:uid="{6A2D8CC6-E2B1-4A21-B63B-A3037224DAF5}"/>
    <cellStyle name="Millares 3" xfId="10" xr:uid="{EE361BC3-E6BF-45DE-9085-6E2849D8D771}"/>
    <cellStyle name="Millares 4" xfId="6" xr:uid="{00000000-0005-0000-0000-000002000000}"/>
    <cellStyle name="Moneda" xfId="2" builtinId="4"/>
    <cellStyle name="Moneda 2" xfId="7" xr:uid="{00000000-0005-0000-0000-000004000000}"/>
    <cellStyle name="Normal" xfId="0" builtinId="0"/>
    <cellStyle name="Normal 2" xfId="4" xr:uid="{00000000-0005-0000-0000-000006000000}"/>
    <cellStyle name="Normal 2 2" xfId="8" xr:uid="{00000000-0005-0000-0000-000007000000}"/>
    <cellStyle name="Normal 3" xfId="5"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257797</xdr:colOff>
      <xdr:row>4</xdr:row>
      <xdr:rowOff>77131</xdr:rowOff>
    </xdr:from>
    <xdr:to>
      <xdr:col>1</xdr:col>
      <xdr:colOff>390059</xdr:colOff>
      <xdr:row>7</xdr:row>
      <xdr:rowOff>86112</xdr:rowOff>
    </xdr:to>
    <xdr:pic>
      <xdr:nvPicPr>
        <xdr:cNvPr id="4" name="Imagen 2" descr="https://fbcdn-sphotos-g-a.akamaihd.net/hphotos-ak-xap1/v/t1.0-9/1385993_664944643539182_872320162_n.png?oh=97e95fc260192d65da59a5245a6129b4&amp;oe=54ABFADB&amp;__gda__=1425367384_f51e2de3ba617c3bf1f8c5bd8e6f8d0d">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759" r="11084"/>
        <a:stretch/>
      </xdr:blipFill>
      <xdr:spPr bwMode="auto">
        <a:xfrm>
          <a:off x="257797" y="955548"/>
          <a:ext cx="883679" cy="696897"/>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3</xdr:col>
      <xdr:colOff>1971652</xdr:colOff>
      <xdr:row>0</xdr:row>
      <xdr:rowOff>40978</xdr:rowOff>
    </xdr:from>
    <xdr:to>
      <xdr:col>3</xdr:col>
      <xdr:colOff>2667339</xdr:colOff>
      <xdr:row>3</xdr:row>
      <xdr:rowOff>122258</xdr:rowOff>
    </xdr:to>
    <xdr:pic>
      <xdr:nvPicPr>
        <xdr:cNvPr id="5" name="4 Imagen" descr="Image result for escudo de republica dominicana">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77985" y="40978"/>
          <a:ext cx="695687" cy="640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ortal.caasd.gob.d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H190"/>
  <sheetViews>
    <sheetView tabSelected="1" zoomScale="90" zoomScaleNormal="90" workbookViewId="0">
      <selection activeCell="I178" sqref="I178"/>
    </sheetView>
  </sheetViews>
  <sheetFormatPr baseColWidth="10" defaultRowHeight="15" x14ac:dyDescent="0.25"/>
  <cols>
    <col min="1" max="1" width="11.28515625" bestFit="1" customWidth="1"/>
    <col min="2" max="2" width="15.28515625" bestFit="1" customWidth="1"/>
    <col min="3" max="3" width="33.28515625" customWidth="1"/>
    <col min="4" max="4" width="78.42578125" customWidth="1"/>
    <col min="5" max="5" width="10.28515625" style="21" bestFit="1" customWidth="1"/>
    <col min="6" max="6" width="13.85546875" customWidth="1"/>
    <col min="7" max="7" width="14" bestFit="1" customWidth="1"/>
    <col min="8" max="8" width="16.7109375" style="4" customWidth="1"/>
  </cols>
  <sheetData>
    <row r="4" spans="1:8" s="1" customFormat="1" ht="24" customHeight="1" x14ac:dyDescent="0.25">
      <c r="A4" s="54" t="s">
        <v>0</v>
      </c>
      <c r="B4" s="54"/>
      <c r="C4" s="54"/>
      <c r="D4" s="54"/>
      <c r="E4" s="54"/>
      <c r="F4" s="54"/>
      <c r="G4" s="54"/>
      <c r="H4" s="54"/>
    </row>
    <row r="5" spans="1:8" s="1" customFormat="1" ht="16.350000000000001" customHeight="1" x14ac:dyDescent="0.25">
      <c r="A5" s="54" t="s">
        <v>1</v>
      </c>
      <c r="B5" s="54"/>
      <c r="C5" s="54"/>
      <c r="D5" s="54"/>
      <c r="E5" s="54"/>
      <c r="F5" s="54"/>
      <c r="G5" s="54"/>
      <c r="H5" s="54"/>
    </row>
    <row r="6" spans="1:8" s="1" customFormat="1" ht="16.350000000000001" customHeight="1" x14ac:dyDescent="0.25">
      <c r="A6" s="51" t="s">
        <v>2</v>
      </c>
      <c r="B6" s="51"/>
      <c r="C6" s="51"/>
      <c r="D6" s="51"/>
      <c r="E6" s="51"/>
      <c r="F6" s="51"/>
      <c r="G6" s="51"/>
      <c r="H6" s="51"/>
    </row>
    <row r="7" spans="1:8" s="1" customFormat="1" ht="23.1" customHeight="1" x14ac:dyDescent="0.25">
      <c r="A7" s="51" t="s">
        <v>3</v>
      </c>
      <c r="B7" s="51"/>
      <c r="C7" s="51"/>
      <c r="D7" s="51"/>
      <c r="E7" s="51"/>
      <c r="F7" s="51"/>
      <c r="G7" s="51"/>
      <c r="H7" s="51"/>
    </row>
    <row r="8" spans="1:8" s="1" customFormat="1" ht="15.75" x14ac:dyDescent="0.25">
      <c r="A8" s="51" t="s">
        <v>24</v>
      </c>
      <c r="B8" s="51"/>
      <c r="C8" s="51"/>
      <c r="D8" s="51"/>
      <c r="E8" s="51"/>
      <c r="F8" s="51"/>
      <c r="G8" s="51"/>
      <c r="H8" s="51"/>
    </row>
    <row r="9" spans="1:8" s="1" customFormat="1" ht="15.75" x14ac:dyDescent="0.25">
      <c r="A9" s="51" t="s">
        <v>25</v>
      </c>
      <c r="B9" s="51"/>
      <c r="C9" s="51"/>
      <c r="D9" s="51"/>
      <c r="E9" s="51"/>
      <c r="F9" s="51"/>
      <c r="G9" s="51"/>
      <c r="H9" s="51"/>
    </row>
    <row r="10" spans="1:8" s="1" customFormat="1" ht="11.45" customHeight="1" x14ac:dyDescent="0.25">
      <c r="A10" s="30"/>
      <c r="B10" s="30"/>
      <c r="C10" s="30"/>
      <c r="D10" s="30"/>
      <c r="E10" s="30"/>
      <c r="F10" s="30"/>
      <c r="G10" s="30"/>
      <c r="H10" s="30"/>
    </row>
    <row r="11" spans="1:8" s="2" customFormat="1" ht="14.45" customHeight="1" x14ac:dyDescent="0.25">
      <c r="A11" s="48" t="s">
        <v>4</v>
      </c>
      <c r="B11" s="48"/>
      <c r="C11" s="48"/>
      <c r="D11" s="48"/>
      <c r="E11" s="48"/>
      <c r="F11" s="48"/>
      <c r="G11" s="48"/>
      <c r="H11" s="48"/>
    </row>
    <row r="12" spans="1:8" s="2" customFormat="1" ht="14.45" customHeight="1" x14ac:dyDescent="0.25">
      <c r="A12" s="10"/>
      <c r="B12" s="10"/>
      <c r="C12" s="49" t="s">
        <v>6</v>
      </c>
      <c r="D12" s="49"/>
      <c r="E12" s="49"/>
      <c r="F12" s="49"/>
      <c r="G12" s="49"/>
      <c r="H12" s="5">
        <v>1954634.02</v>
      </c>
    </row>
    <row r="13" spans="1:8" s="3" customFormat="1" ht="15.75" x14ac:dyDescent="0.25">
      <c r="A13" s="24" t="s">
        <v>7</v>
      </c>
      <c r="B13" s="24" t="s">
        <v>5</v>
      </c>
      <c r="C13" s="24" t="s">
        <v>8</v>
      </c>
      <c r="D13" s="24" t="s">
        <v>9</v>
      </c>
      <c r="E13" s="24" t="s">
        <v>10</v>
      </c>
      <c r="F13" s="24" t="s">
        <v>11</v>
      </c>
      <c r="G13" s="24" t="s">
        <v>12</v>
      </c>
      <c r="H13" s="24" t="s">
        <v>13</v>
      </c>
    </row>
    <row r="14" spans="1:8" s="31" customFormat="1" ht="31.5" x14ac:dyDescent="0.25">
      <c r="A14" s="39">
        <v>45170</v>
      </c>
      <c r="B14" s="42" t="s">
        <v>26</v>
      </c>
      <c r="C14" s="43" t="s">
        <v>27</v>
      </c>
      <c r="D14" s="44" t="s">
        <v>28</v>
      </c>
      <c r="E14" s="45" t="s">
        <v>29</v>
      </c>
      <c r="F14" s="34"/>
      <c r="G14" s="35">
        <v>67486.61</v>
      </c>
      <c r="H14" s="32">
        <f>H12+F14-G14</f>
        <v>1887147.41</v>
      </c>
    </row>
    <row r="15" spans="1:8" s="22" customFormat="1" ht="15.75" x14ac:dyDescent="0.25">
      <c r="A15" s="40"/>
      <c r="B15" s="36"/>
      <c r="C15" s="37"/>
      <c r="D15" s="37"/>
      <c r="E15" s="33"/>
      <c r="F15" s="38">
        <f>SUM(F14:F14)</f>
        <v>0</v>
      </c>
      <c r="G15" s="38">
        <f>SUM(G14:G14)</f>
        <v>67486.61</v>
      </c>
      <c r="H15" s="38"/>
    </row>
    <row r="16" spans="1:8" s="22" customFormat="1" ht="15.75" x14ac:dyDescent="0.25">
      <c r="A16" s="41">
        <v>45107</v>
      </c>
      <c r="B16" s="25"/>
      <c r="C16" s="26" t="s">
        <v>16</v>
      </c>
      <c r="D16" s="27" t="s">
        <v>17</v>
      </c>
      <c r="E16" s="28"/>
      <c r="F16" s="27"/>
      <c r="G16" s="29">
        <v>175</v>
      </c>
      <c r="H16" s="15">
        <f>H14+F16-G16</f>
        <v>1886972.41</v>
      </c>
    </row>
    <row r="17" spans="1:8" s="9" customFormat="1" ht="15.75" x14ac:dyDescent="0.25">
      <c r="A17" s="41">
        <v>45107</v>
      </c>
      <c r="B17" s="25"/>
      <c r="C17" s="26" t="s">
        <v>16</v>
      </c>
      <c r="D17" s="27" t="s">
        <v>14</v>
      </c>
      <c r="E17" s="28"/>
      <c r="F17" s="28"/>
      <c r="G17" s="29">
        <v>101.23</v>
      </c>
      <c r="H17" s="32">
        <f>H16+F17-G17</f>
        <v>1886871.18</v>
      </c>
    </row>
    <row r="18" spans="1:8" s="11" customFormat="1" ht="15.75" x14ac:dyDescent="0.25">
      <c r="A18" s="6"/>
      <c r="B18" s="7"/>
      <c r="C18" s="8"/>
      <c r="D18" s="14" t="s">
        <v>15</v>
      </c>
      <c r="E18" s="23"/>
      <c r="F18" s="12"/>
      <c r="G18" s="12">
        <f>SUM(G15:G17)</f>
        <v>67762.84</v>
      </c>
      <c r="H18" s="13"/>
    </row>
    <row r="20" spans="1:8" ht="25.5" customHeight="1" x14ac:dyDescent="0.25"/>
    <row r="21" spans="1:8" s="16" customFormat="1" ht="20.25" customHeight="1" x14ac:dyDescent="0.25">
      <c r="A21" s="48" t="s">
        <v>30</v>
      </c>
      <c r="B21" s="48"/>
      <c r="C21" s="48"/>
      <c r="D21" s="48"/>
      <c r="E21" s="48"/>
      <c r="F21" s="48"/>
      <c r="G21" s="48"/>
      <c r="H21" s="48"/>
    </row>
    <row r="22" spans="1:8" s="16" customFormat="1" ht="16.5" x14ac:dyDescent="0.25">
      <c r="A22" s="55"/>
      <c r="B22" s="46"/>
      <c r="C22" s="49" t="s">
        <v>6</v>
      </c>
      <c r="D22" s="49"/>
      <c r="E22" s="49"/>
      <c r="F22" s="49"/>
      <c r="G22" s="49"/>
      <c r="H22" s="56">
        <v>50918790.350000001</v>
      </c>
    </row>
    <row r="23" spans="1:8" s="16" customFormat="1" ht="31.5" x14ac:dyDescent="0.25">
      <c r="A23" s="57" t="s">
        <v>7</v>
      </c>
      <c r="B23" s="58" t="s">
        <v>31</v>
      </c>
      <c r="C23" s="24" t="s">
        <v>8</v>
      </c>
      <c r="D23" s="24" t="s">
        <v>9</v>
      </c>
      <c r="E23" s="58" t="s">
        <v>32</v>
      </c>
      <c r="F23" s="24" t="s">
        <v>33</v>
      </c>
      <c r="G23" s="24" t="s">
        <v>12</v>
      </c>
      <c r="H23" s="24" t="s">
        <v>13</v>
      </c>
    </row>
    <row r="24" spans="1:8" s="16" customFormat="1" ht="47.25" x14ac:dyDescent="0.25">
      <c r="A24" s="59">
        <v>45078</v>
      </c>
      <c r="B24" s="60" t="s">
        <v>34</v>
      </c>
      <c r="C24" s="61" t="s">
        <v>35</v>
      </c>
      <c r="D24" s="61" t="s">
        <v>36</v>
      </c>
      <c r="E24" s="60" t="s">
        <v>37</v>
      </c>
      <c r="F24" s="62"/>
      <c r="G24" s="63">
        <v>18076.419999999998</v>
      </c>
      <c r="H24" s="64">
        <f>H22+F24-G24</f>
        <v>50900713.93</v>
      </c>
    </row>
    <row r="25" spans="1:8" s="17" customFormat="1" ht="47.25" x14ac:dyDescent="0.25">
      <c r="A25" s="59">
        <v>45078</v>
      </c>
      <c r="B25" s="60" t="s">
        <v>38</v>
      </c>
      <c r="C25" s="61" t="s">
        <v>39</v>
      </c>
      <c r="D25" s="61" t="s">
        <v>40</v>
      </c>
      <c r="E25" s="60" t="s">
        <v>41</v>
      </c>
      <c r="F25" s="62"/>
      <c r="G25" s="63">
        <v>26338.2</v>
      </c>
      <c r="H25" s="64">
        <f>H24+F25-G25</f>
        <v>50874375.729999997</v>
      </c>
    </row>
    <row r="26" spans="1:8" s="17" customFormat="1" ht="9.75" customHeight="1" x14ac:dyDescent="0.25">
      <c r="A26" s="59">
        <v>45078</v>
      </c>
      <c r="B26" s="60" t="s">
        <v>42</v>
      </c>
      <c r="C26" s="61" t="s">
        <v>43</v>
      </c>
      <c r="D26" s="61" t="s">
        <v>44</v>
      </c>
      <c r="E26" s="60" t="s">
        <v>45</v>
      </c>
      <c r="F26" s="62"/>
      <c r="G26" s="63">
        <v>133386</v>
      </c>
      <c r="H26" s="64">
        <f t="shared" ref="H26:H89" si="0">H25+F26-G26</f>
        <v>50740989.729999997</v>
      </c>
    </row>
    <row r="27" spans="1:8" s="16" customFormat="1" ht="63" x14ac:dyDescent="0.25">
      <c r="A27" s="59">
        <v>45078</v>
      </c>
      <c r="B27" s="60" t="s">
        <v>46</v>
      </c>
      <c r="C27" s="61" t="s">
        <v>47</v>
      </c>
      <c r="D27" s="61" t="s">
        <v>48</v>
      </c>
      <c r="E27" s="60" t="s">
        <v>49</v>
      </c>
      <c r="F27" s="62"/>
      <c r="G27" s="63">
        <v>337661.62</v>
      </c>
      <c r="H27" s="64">
        <f t="shared" si="0"/>
        <v>50403328.109999999</v>
      </c>
    </row>
    <row r="28" spans="1:8" s="16" customFormat="1" ht="31.5" x14ac:dyDescent="0.25">
      <c r="A28" s="65">
        <v>45078</v>
      </c>
      <c r="B28" s="66" t="s">
        <v>50</v>
      </c>
      <c r="C28" s="67" t="s">
        <v>51</v>
      </c>
      <c r="D28" s="68" t="s">
        <v>52</v>
      </c>
      <c r="E28" s="69"/>
      <c r="F28" s="62">
        <v>35200</v>
      </c>
      <c r="G28" s="70"/>
      <c r="H28" s="64">
        <f t="shared" si="0"/>
        <v>50438528.109999999</v>
      </c>
    </row>
    <row r="29" spans="1:8" s="16" customFormat="1" ht="31.5" x14ac:dyDescent="0.25">
      <c r="A29" s="65">
        <v>45078</v>
      </c>
      <c r="B29" s="66" t="s">
        <v>53</v>
      </c>
      <c r="C29" s="67" t="s">
        <v>54</v>
      </c>
      <c r="D29" s="68" t="s">
        <v>55</v>
      </c>
      <c r="E29" s="71"/>
      <c r="F29" s="62">
        <v>66460.2</v>
      </c>
      <c r="G29" s="62"/>
      <c r="H29" s="64">
        <f t="shared" si="0"/>
        <v>50504988.310000002</v>
      </c>
    </row>
    <row r="30" spans="1:8" s="16" customFormat="1" ht="31.5" x14ac:dyDescent="0.25">
      <c r="A30" s="65">
        <v>45078</v>
      </c>
      <c r="B30" s="66" t="s">
        <v>56</v>
      </c>
      <c r="C30" s="67" t="s">
        <v>54</v>
      </c>
      <c r="D30" s="68" t="s">
        <v>57</v>
      </c>
      <c r="E30" s="71"/>
      <c r="F30" s="62">
        <v>70800</v>
      </c>
      <c r="G30" s="62"/>
      <c r="H30" s="64">
        <f t="shared" si="0"/>
        <v>50575788.310000002</v>
      </c>
    </row>
    <row r="31" spans="1:8" ht="47.25" x14ac:dyDescent="0.25">
      <c r="A31" s="65">
        <v>45078</v>
      </c>
      <c r="B31" s="66" t="s">
        <v>58</v>
      </c>
      <c r="C31" s="67" t="s">
        <v>59</v>
      </c>
      <c r="D31" s="68" t="s">
        <v>60</v>
      </c>
      <c r="E31" s="71"/>
      <c r="F31" s="62">
        <v>52701</v>
      </c>
      <c r="G31" s="62"/>
      <c r="H31" s="64">
        <f t="shared" si="0"/>
        <v>50628489.310000002</v>
      </c>
    </row>
    <row r="32" spans="1:8" ht="31.5" x14ac:dyDescent="0.25">
      <c r="A32" s="65">
        <v>45078</v>
      </c>
      <c r="B32" s="66" t="s">
        <v>61</v>
      </c>
      <c r="C32" s="67" t="s">
        <v>62</v>
      </c>
      <c r="D32" s="68" t="s">
        <v>63</v>
      </c>
      <c r="E32" s="71"/>
      <c r="F32" s="62">
        <v>11800</v>
      </c>
      <c r="G32" s="62"/>
      <c r="H32" s="64">
        <f t="shared" si="0"/>
        <v>50640289.310000002</v>
      </c>
    </row>
    <row r="33" spans="1:8" ht="31.5" x14ac:dyDescent="0.25">
      <c r="A33" s="65">
        <v>45078</v>
      </c>
      <c r="B33" s="66" t="s">
        <v>64</v>
      </c>
      <c r="C33" s="67" t="s">
        <v>59</v>
      </c>
      <c r="D33" s="68" t="s">
        <v>65</v>
      </c>
      <c r="E33" s="71"/>
      <c r="F33" s="62">
        <v>35400</v>
      </c>
      <c r="G33" s="62"/>
      <c r="H33" s="64">
        <f t="shared" si="0"/>
        <v>50675689.310000002</v>
      </c>
    </row>
    <row r="34" spans="1:8" ht="47.25" x14ac:dyDescent="0.25">
      <c r="A34" s="65">
        <v>45079</v>
      </c>
      <c r="B34" s="66" t="s">
        <v>66</v>
      </c>
      <c r="C34" s="67" t="s">
        <v>62</v>
      </c>
      <c r="D34" s="68" t="s">
        <v>67</v>
      </c>
      <c r="E34" s="71"/>
      <c r="F34" s="62">
        <v>600</v>
      </c>
      <c r="G34" s="62"/>
      <c r="H34" s="64">
        <f t="shared" si="0"/>
        <v>50676289.310000002</v>
      </c>
    </row>
    <row r="35" spans="1:8" ht="31.5" x14ac:dyDescent="0.25">
      <c r="A35" s="65">
        <v>45079</v>
      </c>
      <c r="B35" s="66" t="s">
        <v>68</v>
      </c>
      <c r="C35" s="67" t="s">
        <v>62</v>
      </c>
      <c r="D35" s="68" t="s">
        <v>69</v>
      </c>
      <c r="E35" s="71"/>
      <c r="F35" s="62">
        <v>28800</v>
      </c>
      <c r="G35" s="62"/>
      <c r="H35" s="64">
        <f t="shared" si="0"/>
        <v>50705089.310000002</v>
      </c>
    </row>
    <row r="36" spans="1:8" ht="31.5" x14ac:dyDescent="0.25">
      <c r="A36" s="65">
        <v>45079</v>
      </c>
      <c r="B36" s="66" t="s">
        <v>70</v>
      </c>
      <c r="C36" s="67" t="s">
        <v>71</v>
      </c>
      <c r="D36" s="68" t="s">
        <v>72</v>
      </c>
      <c r="E36" s="71"/>
      <c r="F36" s="62">
        <v>28800</v>
      </c>
      <c r="G36" s="62"/>
      <c r="H36" s="64">
        <f t="shared" si="0"/>
        <v>50733889.310000002</v>
      </c>
    </row>
    <row r="37" spans="1:8" ht="31.5" x14ac:dyDescent="0.25">
      <c r="A37" s="65">
        <v>45079</v>
      </c>
      <c r="B37" s="66" t="s">
        <v>73</v>
      </c>
      <c r="C37" s="67" t="s">
        <v>71</v>
      </c>
      <c r="D37" s="68" t="s">
        <v>74</v>
      </c>
      <c r="E37" s="71"/>
      <c r="F37" s="62">
        <v>33200</v>
      </c>
      <c r="G37" s="62"/>
      <c r="H37" s="64">
        <f t="shared" si="0"/>
        <v>50767089.310000002</v>
      </c>
    </row>
    <row r="38" spans="1:8" ht="31.5" x14ac:dyDescent="0.25">
      <c r="A38" s="65">
        <v>45079</v>
      </c>
      <c r="B38" s="66" t="s">
        <v>75</v>
      </c>
      <c r="C38" s="67" t="s">
        <v>71</v>
      </c>
      <c r="D38" s="68" t="s">
        <v>76</v>
      </c>
      <c r="E38" s="71"/>
      <c r="F38" s="62">
        <v>36473.14</v>
      </c>
      <c r="G38" s="72"/>
      <c r="H38" s="64">
        <f t="shared" si="0"/>
        <v>50803562.450000003</v>
      </c>
    </row>
    <row r="39" spans="1:8" ht="31.5" x14ac:dyDescent="0.25">
      <c r="A39" s="65">
        <v>45079</v>
      </c>
      <c r="B39" s="66" t="s">
        <v>77</v>
      </c>
      <c r="C39" s="67" t="s">
        <v>71</v>
      </c>
      <c r="D39" s="68" t="s">
        <v>78</v>
      </c>
      <c r="E39" s="71"/>
      <c r="F39" s="62">
        <v>47200</v>
      </c>
      <c r="G39" s="72"/>
      <c r="H39" s="64">
        <f t="shared" si="0"/>
        <v>50850762.450000003</v>
      </c>
    </row>
    <row r="40" spans="1:8" ht="31.5" x14ac:dyDescent="0.25">
      <c r="A40" s="65">
        <v>45079</v>
      </c>
      <c r="B40" s="66" t="s">
        <v>79</v>
      </c>
      <c r="C40" s="67" t="s">
        <v>51</v>
      </c>
      <c r="D40" s="68" t="s">
        <v>80</v>
      </c>
      <c r="E40" s="71"/>
      <c r="F40" s="62">
        <v>37200</v>
      </c>
      <c r="G40" s="62"/>
      <c r="H40" s="64">
        <f t="shared" si="0"/>
        <v>50887962.450000003</v>
      </c>
    </row>
    <row r="41" spans="1:8" ht="31.5" x14ac:dyDescent="0.25">
      <c r="A41" s="65">
        <v>45079</v>
      </c>
      <c r="B41" s="66" t="s">
        <v>81</v>
      </c>
      <c r="C41" s="67" t="s">
        <v>82</v>
      </c>
      <c r="D41" s="68" t="s">
        <v>83</v>
      </c>
      <c r="E41" s="71"/>
      <c r="F41" s="62">
        <v>11800</v>
      </c>
      <c r="G41" s="62"/>
      <c r="H41" s="64">
        <f t="shared" si="0"/>
        <v>50899762.450000003</v>
      </c>
    </row>
    <row r="42" spans="1:8" ht="31.5" x14ac:dyDescent="0.25">
      <c r="A42" s="65">
        <v>45079</v>
      </c>
      <c r="B42" s="66" t="s">
        <v>84</v>
      </c>
      <c r="C42" s="67" t="s">
        <v>62</v>
      </c>
      <c r="D42" s="68" t="s">
        <v>85</v>
      </c>
      <c r="E42" s="71"/>
      <c r="F42" s="62">
        <v>11800</v>
      </c>
      <c r="G42" s="62"/>
      <c r="H42" s="64">
        <f t="shared" si="0"/>
        <v>50911562.450000003</v>
      </c>
    </row>
    <row r="43" spans="1:8" ht="31.5" x14ac:dyDescent="0.25">
      <c r="A43" s="65">
        <v>45079</v>
      </c>
      <c r="B43" s="66" t="s">
        <v>86</v>
      </c>
      <c r="C43" s="67" t="s">
        <v>62</v>
      </c>
      <c r="D43" s="68" t="s">
        <v>87</v>
      </c>
      <c r="E43" s="71"/>
      <c r="F43" s="62">
        <v>177000</v>
      </c>
      <c r="G43" s="62"/>
      <c r="H43" s="64">
        <f t="shared" si="0"/>
        <v>51088562.450000003</v>
      </c>
    </row>
    <row r="44" spans="1:8" ht="31.5" x14ac:dyDescent="0.25">
      <c r="A44" s="65">
        <v>45079</v>
      </c>
      <c r="B44" s="66" t="s">
        <v>88</v>
      </c>
      <c r="C44" s="67" t="s">
        <v>51</v>
      </c>
      <c r="D44" s="68" t="s">
        <v>89</v>
      </c>
      <c r="E44" s="71"/>
      <c r="F44" s="62">
        <v>11800</v>
      </c>
      <c r="G44" s="62"/>
      <c r="H44" s="64">
        <f t="shared" si="0"/>
        <v>51100362.450000003</v>
      </c>
    </row>
    <row r="45" spans="1:8" ht="47.25" x14ac:dyDescent="0.25">
      <c r="A45" s="65">
        <v>45079</v>
      </c>
      <c r="B45" s="66" t="s">
        <v>90</v>
      </c>
      <c r="C45" s="67" t="s">
        <v>62</v>
      </c>
      <c r="D45" s="68" t="s">
        <v>91</v>
      </c>
      <c r="E45" s="71"/>
      <c r="F45" s="62">
        <v>154919.20000000001</v>
      </c>
      <c r="G45" s="62"/>
      <c r="H45" s="64">
        <f t="shared" si="0"/>
        <v>51255281.650000006</v>
      </c>
    </row>
    <row r="46" spans="1:8" ht="31.5" x14ac:dyDescent="0.25">
      <c r="A46" s="65">
        <v>45082</v>
      </c>
      <c r="B46" s="66" t="s">
        <v>92</v>
      </c>
      <c r="C46" s="67" t="s">
        <v>51</v>
      </c>
      <c r="D46" s="68" t="s">
        <v>93</v>
      </c>
      <c r="E46" s="71"/>
      <c r="F46" s="62">
        <v>50000</v>
      </c>
      <c r="G46" s="72"/>
      <c r="H46" s="64">
        <f t="shared" si="0"/>
        <v>51305281.650000006</v>
      </c>
    </row>
    <row r="47" spans="1:8" ht="47.25" x14ac:dyDescent="0.25">
      <c r="A47" s="65">
        <v>45082</v>
      </c>
      <c r="B47" s="66" t="s">
        <v>94</v>
      </c>
      <c r="C47" s="67" t="s">
        <v>51</v>
      </c>
      <c r="D47" s="68" t="s">
        <v>95</v>
      </c>
      <c r="E47" s="71"/>
      <c r="F47" s="62">
        <v>69660</v>
      </c>
      <c r="G47" s="72"/>
      <c r="H47" s="64">
        <f t="shared" si="0"/>
        <v>51374941.650000006</v>
      </c>
    </row>
    <row r="48" spans="1:8" ht="31.5" x14ac:dyDescent="0.25">
      <c r="A48" s="65">
        <v>45082</v>
      </c>
      <c r="B48" s="66" t="s">
        <v>96</v>
      </c>
      <c r="C48" s="67" t="s">
        <v>51</v>
      </c>
      <c r="D48" s="68" t="s">
        <v>97</v>
      </c>
      <c r="E48" s="71"/>
      <c r="F48" s="62">
        <v>15900</v>
      </c>
      <c r="G48" s="72"/>
      <c r="H48" s="64">
        <f t="shared" si="0"/>
        <v>51390841.650000006</v>
      </c>
    </row>
    <row r="49" spans="1:8" ht="31.5" x14ac:dyDescent="0.25">
      <c r="A49" s="65">
        <v>45082</v>
      </c>
      <c r="B49" s="66" t="s">
        <v>98</v>
      </c>
      <c r="C49" s="67" t="s">
        <v>51</v>
      </c>
      <c r="D49" s="68" t="s">
        <v>99</v>
      </c>
      <c r="E49" s="71"/>
      <c r="F49" s="62">
        <v>11260</v>
      </c>
      <c r="G49" s="72"/>
      <c r="H49" s="64">
        <f t="shared" si="0"/>
        <v>51402101.650000006</v>
      </c>
    </row>
    <row r="50" spans="1:8" ht="31.5" x14ac:dyDescent="0.25">
      <c r="A50" s="65">
        <v>45082</v>
      </c>
      <c r="B50" s="66" t="s">
        <v>100</v>
      </c>
      <c r="C50" s="67" t="s">
        <v>62</v>
      </c>
      <c r="D50" s="68" t="s">
        <v>101</v>
      </c>
      <c r="E50" s="71"/>
      <c r="F50" s="62">
        <v>23600</v>
      </c>
      <c r="G50" s="62"/>
      <c r="H50" s="64">
        <f t="shared" si="0"/>
        <v>51425701.650000006</v>
      </c>
    </row>
    <row r="51" spans="1:8" ht="31.5" x14ac:dyDescent="0.25">
      <c r="A51" s="65">
        <v>45082</v>
      </c>
      <c r="B51" s="66" t="s">
        <v>102</v>
      </c>
      <c r="C51" s="73" t="s">
        <v>62</v>
      </c>
      <c r="D51" s="68" t="s">
        <v>103</v>
      </c>
      <c r="E51" s="71"/>
      <c r="F51" s="62">
        <v>11800</v>
      </c>
      <c r="G51" s="62"/>
      <c r="H51" s="64">
        <f t="shared" si="0"/>
        <v>51437501.650000006</v>
      </c>
    </row>
    <row r="52" spans="1:8" ht="31.5" x14ac:dyDescent="0.25">
      <c r="A52" s="65">
        <v>45082</v>
      </c>
      <c r="B52" s="66" t="s">
        <v>104</v>
      </c>
      <c r="C52" s="73" t="s">
        <v>62</v>
      </c>
      <c r="D52" s="68" t="s">
        <v>105</v>
      </c>
      <c r="E52" s="71"/>
      <c r="F52" s="62">
        <v>11800</v>
      </c>
      <c r="G52" s="62"/>
      <c r="H52" s="64">
        <f t="shared" si="0"/>
        <v>51449301.650000006</v>
      </c>
    </row>
    <row r="53" spans="1:8" ht="31.5" x14ac:dyDescent="0.25">
      <c r="A53" s="65">
        <v>45082</v>
      </c>
      <c r="B53" s="66" t="s">
        <v>106</v>
      </c>
      <c r="C53" s="67" t="s">
        <v>62</v>
      </c>
      <c r="D53" s="68" t="s">
        <v>107</v>
      </c>
      <c r="E53" s="71"/>
      <c r="F53" s="62">
        <v>21394.91</v>
      </c>
      <c r="G53" s="72"/>
      <c r="H53" s="64">
        <f t="shared" si="0"/>
        <v>51470696.560000002</v>
      </c>
    </row>
    <row r="54" spans="1:8" ht="31.5" x14ac:dyDescent="0.25">
      <c r="A54" s="59">
        <v>45083</v>
      </c>
      <c r="B54" s="60" t="s">
        <v>108</v>
      </c>
      <c r="C54" s="61" t="s">
        <v>35</v>
      </c>
      <c r="D54" s="61" t="s">
        <v>109</v>
      </c>
      <c r="E54" s="60" t="s">
        <v>110</v>
      </c>
      <c r="F54" s="62"/>
      <c r="G54" s="63">
        <v>180023.28</v>
      </c>
      <c r="H54" s="64">
        <f t="shared" si="0"/>
        <v>51290673.280000001</v>
      </c>
    </row>
    <row r="55" spans="1:8" ht="31.5" x14ac:dyDescent="0.25">
      <c r="A55" s="59">
        <v>45083</v>
      </c>
      <c r="B55" s="60" t="s">
        <v>111</v>
      </c>
      <c r="C55" s="61" t="s">
        <v>112</v>
      </c>
      <c r="D55" s="61" t="s">
        <v>113</v>
      </c>
      <c r="E55" s="60" t="s">
        <v>114</v>
      </c>
      <c r="F55" s="62"/>
      <c r="G55" s="63">
        <v>6000</v>
      </c>
      <c r="H55" s="64">
        <f t="shared" si="0"/>
        <v>51284673.280000001</v>
      </c>
    </row>
    <row r="56" spans="1:8" ht="31.5" x14ac:dyDescent="0.25">
      <c r="A56" s="65">
        <v>45083</v>
      </c>
      <c r="B56" s="66" t="s">
        <v>115</v>
      </c>
      <c r="C56" s="67" t="s">
        <v>71</v>
      </c>
      <c r="D56" s="68" t="s">
        <v>116</v>
      </c>
      <c r="E56" s="71"/>
      <c r="F56" s="62">
        <v>35400</v>
      </c>
      <c r="G56" s="72"/>
      <c r="H56" s="64">
        <f t="shared" si="0"/>
        <v>51320073.280000001</v>
      </c>
    </row>
    <row r="57" spans="1:8" ht="31.5" x14ac:dyDescent="0.25">
      <c r="A57" s="65">
        <v>45083</v>
      </c>
      <c r="B57" s="66" t="s">
        <v>117</v>
      </c>
      <c r="C57" s="67" t="s">
        <v>51</v>
      </c>
      <c r="D57" s="68" t="s">
        <v>118</v>
      </c>
      <c r="E57" s="71"/>
      <c r="F57" s="62">
        <v>18000</v>
      </c>
      <c r="G57" s="72"/>
      <c r="H57" s="64">
        <f t="shared" si="0"/>
        <v>51338073.280000001</v>
      </c>
    </row>
    <row r="58" spans="1:8" ht="31.5" x14ac:dyDescent="0.25">
      <c r="A58" s="65">
        <v>45083</v>
      </c>
      <c r="B58" s="66" t="s">
        <v>119</v>
      </c>
      <c r="C58" s="73" t="s">
        <v>62</v>
      </c>
      <c r="D58" s="68" t="s">
        <v>120</v>
      </c>
      <c r="E58" s="71"/>
      <c r="F58" s="62">
        <v>11800</v>
      </c>
      <c r="G58" s="62"/>
      <c r="H58" s="64">
        <f t="shared" si="0"/>
        <v>51349873.280000001</v>
      </c>
    </row>
    <row r="59" spans="1:8" ht="31.5" x14ac:dyDescent="0.25">
      <c r="A59" s="59">
        <v>45084</v>
      </c>
      <c r="B59" s="60" t="s">
        <v>121</v>
      </c>
      <c r="C59" s="61" t="s">
        <v>122</v>
      </c>
      <c r="D59" s="61" t="s">
        <v>123</v>
      </c>
      <c r="E59" s="60" t="s">
        <v>124</v>
      </c>
      <c r="F59" s="62"/>
      <c r="G59" s="63">
        <v>10502</v>
      </c>
      <c r="H59" s="64">
        <f t="shared" si="0"/>
        <v>51339371.280000001</v>
      </c>
    </row>
    <row r="60" spans="1:8" ht="63" x14ac:dyDescent="0.25">
      <c r="A60" s="59">
        <v>45084</v>
      </c>
      <c r="B60" s="60" t="s">
        <v>125</v>
      </c>
      <c r="C60" s="61" t="s">
        <v>126</v>
      </c>
      <c r="D60" s="61" t="s">
        <v>127</v>
      </c>
      <c r="E60" s="60" t="s">
        <v>128</v>
      </c>
      <c r="F60" s="62"/>
      <c r="G60" s="63">
        <v>118000</v>
      </c>
      <c r="H60" s="64">
        <f t="shared" si="0"/>
        <v>51221371.280000001</v>
      </c>
    </row>
    <row r="61" spans="1:8" ht="31.5" x14ac:dyDescent="0.25">
      <c r="A61" s="59">
        <v>45084</v>
      </c>
      <c r="B61" s="60" t="s">
        <v>129</v>
      </c>
      <c r="C61" s="61" t="s">
        <v>130</v>
      </c>
      <c r="D61" s="61" t="s">
        <v>131</v>
      </c>
      <c r="E61" s="60" t="s">
        <v>132</v>
      </c>
      <c r="F61" s="62"/>
      <c r="G61" s="63">
        <v>84532</v>
      </c>
      <c r="H61" s="64">
        <f t="shared" si="0"/>
        <v>51136839.280000001</v>
      </c>
    </row>
    <row r="62" spans="1:8" ht="31.5" x14ac:dyDescent="0.25">
      <c r="A62" s="59">
        <v>45084</v>
      </c>
      <c r="B62" s="60" t="s">
        <v>133</v>
      </c>
      <c r="C62" s="61" t="s">
        <v>134</v>
      </c>
      <c r="D62" s="61" t="s">
        <v>135</v>
      </c>
      <c r="E62" s="60" t="s">
        <v>136</v>
      </c>
      <c r="F62" s="62"/>
      <c r="G62" s="63">
        <v>13500</v>
      </c>
      <c r="H62" s="64">
        <f t="shared" si="0"/>
        <v>51123339.280000001</v>
      </c>
    </row>
    <row r="63" spans="1:8" ht="47.25" x14ac:dyDescent="0.25">
      <c r="A63" s="59">
        <v>45084</v>
      </c>
      <c r="B63" s="60" t="s">
        <v>137</v>
      </c>
      <c r="C63" s="61" t="s">
        <v>138</v>
      </c>
      <c r="D63" s="61" t="s">
        <v>139</v>
      </c>
      <c r="E63" s="60" t="s">
        <v>140</v>
      </c>
      <c r="F63" s="62"/>
      <c r="G63" s="63">
        <v>107873.37</v>
      </c>
      <c r="H63" s="64">
        <f t="shared" si="0"/>
        <v>51015465.910000004</v>
      </c>
    </row>
    <row r="64" spans="1:8" ht="31.5" x14ac:dyDescent="0.25">
      <c r="A64" s="59">
        <v>45084</v>
      </c>
      <c r="B64" s="60" t="s">
        <v>141</v>
      </c>
      <c r="C64" s="61" t="s">
        <v>142</v>
      </c>
      <c r="D64" s="61" t="s">
        <v>143</v>
      </c>
      <c r="E64" s="60" t="s">
        <v>144</v>
      </c>
      <c r="F64" s="62"/>
      <c r="G64" s="63">
        <v>271400</v>
      </c>
      <c r="H64" s="64">
        <f t="shared" si="0"/>
        <v>50744065.910000004</v>
      </c>
    </row>
    <row r="65" spans="1:8" ht="31.5" x14ac:dyDescent="0.25">
      <c r="A65" s="65">
        <v>45084</v>
      </c>
      <c r="B65" s="66" t="s">
        <v>145</v>
      </c>
      <c r="C65" s="67" t="s">
        <v>62</v>
      </c>
      <c r="D65" s="68" t="s">
        <v>146</v>
      </c>
      <c r="E65" s="71"/>
      <c r="F65" s="62">
        <v>9731.69</v>
      </c>
      <c r="G65" s="62"/>
      <c r="H65" s="64">
        <f t="shared" si="0"/>
        <v>50753797.600000001</v>
      </c>
    </row>
    <row r="66" spans="1:8" ht="31.5" x14ac:dyDescent="0.25">
      <c r="A66" s="65">
        <v>45084</v>
      </c>
      <c r="B66" s="66" t="s">
        <v>147</v>
      </c>
      <c r="C66" s="67" t="s">
        <v>62</v>
      </c>
      <c r="D66" s="68" t="s">
        <v>148</v>
      </c>
      <c r="E66" s="71"/>
      <c r="F66" s="62">
        <v>3225</v>
      </c>
      <c r="G66" s="72"/>
      <c r="H66" s="64">
        <f t="shared" si="0"/>
        <v>50757022.600000001</v>
      </c>
    </row>
    <row r="67" spans="1:8" ht="31.5" x14ac:dyDescent="0.25">
      <c r="A67" s="65">
        <v>45084</v>
      </c>
      <c r="B67" s="66" t="s">
        <v>149</v>
      </c>
      <c r="C67" s="74" t="s">
        <v>51</v>
      </c>
      <c r="D67" s="68" t="s">
        <v>150</v>
      </c>
      <c r="E67" s="71"/>
      <c r="F67" s="62">
        <v>2700</v>
      </c>
      <c r="G67" s="72"/>
      <c r="H67" s="64">
        <f t="shared" si="0"/>
        <v>50759722.600000001</v>
      </c>
    </row>
    <row r="68" spans="1:8" ht="47.25" x14ac:dyDescent="0.25">
      <c r="A68" s="65">
        <v>45084</v>
      </c>
      <c r="B68" s="66" t="s">
        <v>151</v>
      </c>
      <c r="C68" s="74" t="s">
        <v>51</v>
      </c>
      <c r="D68" s="68" t="s">
        <v>152</v>
      </c>
      <c r="E68" s="71"/>
      <c r="F68" s="62">
        <v>62600</v>
      </c>
      <c r="G68" s="72"/>
      <c r="H68" s="64">
        <f t="shared" si="0"/>
        <v>50822322.600000001</v>
      </c>
    </row>
    <row r="69" spans="1:8" ht="47.25" x14ac:dyDescent="0.25">
      <c r="A69" s="65">
        <v>45084</v>
      </c>
      <c r="B69" s="66" t="s">
        <v>153</v>
      </c>
      <c r="C69" s="67" t="s">
        <v>62</v>
      </c>
      <c r="D69" s="68" t="s">
        <v>154</v>
      </c>
      <c r="E69" s="71"/>
      <c r="F69" s="62">
        <v>67471.289999999994</v>
      </c>
      <c r="G69" s="72"/>
      <c r="H69" s="64">
        <f t="shared" si="0"/>
        <v>50889793.890000001</v>
      </c>
    </row>
    <row r="70" spans="1:8" ht="31.5" x14ac:dyDescent="0.25">
      <c r="A70" s="65">
        <v>45086</v>
      </c>
      <c r="B70" s="66" t="s">
        <v>155</v>
      </c>
      <c r="C70" s="67" t="s">
        <v>51</v>
      </c>
      <c r="D70" s="68" t="s">
        <v>156</v>
      </c>
      <c r="E70" s="71"/>
      <c r="F70" s="62">
        <v>41900</v>
      </c>
      <c r="G70" s="72"/>
      <c r="H70" s="64">
        <f t="shared" si="0"/>
        <v>50931693.890000001</v>
      </c>
    </row>
    <row r="71" spans="1:8" ht="31.5" x14ac:dyDescent="0.25">
      <c r="A71" s="65">
        <v>45086</v>
      </c>
      <c r="B71" s="66" t="s">
        <v>157</v>
      </c>
      <c r="C71" s="67" t="s">
        <v>51</v>
      </c>
      <c r="D71" s="68" t="s">
        <v>158</v>
      </c>
      <c r="E71" s="71"/>
      <c r="F71" s="62">
        <v>35400</v>
      </c>
      <c r="G71" s="72"/>
      <c r="H71" s="64">
        <f t="shared" si="0"/>
        <v>50967093.890000001</v>
      </c>
    </row>
    <row r="72" spans="1:8" ht="31.5" x14ac:dyDescent="0.25">
      <c r="A72" s="65">
        <v>45086</v>
      </c>
      <c r="B72" s="66" t="s">
        <v>159</v>
      </c>
      <c r="C72" s="67" t="s">
        <v>62</v>
      </c>
      <c r="D72" s="68" t="s">
        <v>160</v>
      </c>
      <c r="E72" s="71"/>
      <c r="F72" s="62">
        <v>7200</v>
      </c>
      <c r="G72" s="72"/>
      <c r="H72" s="64">
        <f t="shared" si="0"/>
        <v>50974293.890000001</v>
      </c>
    </row>
    <row r="73" spans="1:8" ht="31.5" x14ac:dyDescent="0.25">
      <c r="A73" s="65">
        <v>45086</v>
      </c>
      <c r="B73" s="66" t="s">
        <v>161</v>
      </c>
      <c r="C73" s="73" t="s">
        <v>62</v>
      </c>
      <c r="D73" s="68" t="s">
        <v>162</v>
      </c>
      <c r="E73" s="71"/>
      <c r="F73" s="62">
        <v>11800</v>
      </c>
      <c r="G73" s="72"/>
      <c r="H73" s="64">
        <f t="shared" si="0"/>
        <v>50986093.890000001</v>
      </c>
    </row>
    <row r="74" spans="1:8" ht="31.5" x14ac:dyDescent="0.25">
      <c r="A74" s="65">
        <v>45086</v>
      </c>
      <c r="B74" s="66" t="s">
        <v>163</v>
      </c>
      <c r="C74" s="73" t="s">
        <v>62</v>
      </c>
      <c r="D74" s="68" t="s">
        <v>164</v>
      </c>
      <c r="E74" s="71"/>
      <c r="F74" s="62">
        <v>11800</v>
      </c>
      <c r="G74" s="72"/>
      <c r="H74" s="64">
        <f t="shared" si="0"/>
        <v>50997893.890000001</v>
      </c>
    </row>
    <row r="75" spans="1:8" ht="47.25" x14ac:dyDescent="0.25">
      <c r="A75" s="59">
        <v>45089</v>
      </c>
      <c r="B75" s="60" t="s">
        <v>165</v>
      </c>
      <c r="C75" s="61" t="s">
        <v>166</v>
      </c>
      <c r="D75" s="61" t="s">
        <v>167</v>
      </c>
      <c r="E75" s="60" t="s">
        <v>168</v>
      </c>
      <c r="F75" s="62"/>
      <c r="G75" s="63">
        <v>276651</v>
      </c>
      <c r="H75" s="64">
        <f t="shared" si="0"/>
        <v>50721242.890000001</v>
      </c>
    </row>
    <row r="76" spans="1:8" ht="31.5" x14ac:dyDescent="0.25">
      <c r="A76" s="59">
        <v>45089</v>
      </c>
      <c r="B76" s="60" t="s">
        <v>169</v>
      </c>
      <c r="C76" s="61" t="s">
        <v>170</v>
      </c>
      <c r="D76" s="61" t="s">
        <v>171</v>
      </c>
      <c r="E76" s="60" t="s">
        <v>172</v>
      </c>
      <c r="F76" s="62"/>
      <c r="G76" s="63">
        <v>51920</v>
      </c>
      <c r="H76" s="64">
        <f t="shared" si="0"/>
        <v>50669322.890000001</v>
      </c>
    </row>
    <row r="77" spans="1:8" ht="63" x14ac:dyDescent="0.25">
      <c r="A77" s="59">
        <v>45089</v>
      </c>
      <c r="B77" s="60" t="s">
        <v>173</v>
      </c>
      <c r="C77" s="61" t="s">
        <v>174</v>
      </c>
      <c r="D77" s="61" t="s">
        <v>175</v>
      </c>
      <c r="E77" s="60" t="s">
        <v>128</v>
      </c>
      <c r="F77" s="62"/>
      <c r="G77" s="63">
        <v>73089.2</v>
      </c>
      <c r="H77" s="64">
        <f t="shared" si="0"/>
        <v>50596233.689999998</v>
      </c>
    </row>
    <row r="78" spans="1:8" ht="47.25" x14ac:dyDescent="0.25">
      <c r="A78" s="59">
        <v>45089</v>
      </c>
      <c r="B78" s="60" t="s">
        <v>176</v>
      </c>
      <c r="C78" s="61" t="s">
        <v>177</v>
      </c>
      <c r="D78" s="61" t="s">
        <v>178</v>
      </c>
      <c r="E78" s="60" t="s">
        <v>128</v>
      </c>
      <c r="F78" s="62"/>
      <c r="G78" s="63">
        <v>177000</v>
      </c>
      <c r="H78" s="64">
        <f t="shared" si="0"/>
        <v>50419233.689999998</v>
      </c>
    </row>
    <row r="79" spans="1:8" ht="47.25" x14ac:dyDescent="0.25">
      <c r="A79" s="65">
        <v>45089</v>
      </c>
      <c r="B79" s="66" t="s">
        <v>179</v>
      </c>
      <c r="C79" s="67" t="s">
        <v>62</v>
      </c>
      <c r="D79" s="68" t="s">
        <v>180</v>
      </c>
      <c r="E79" s="71"/>
      <c r="F79" s="62">
        <v>88742</v>
      </c>
      <c r="G79" s="72"/>
      <c r="H79" s="64">
        <f t="shared" si="0"/>
        <v>50507975.689999998</v>
      </c>
    </row>
    <row r="80" spans="1:8" ht="31.5" x14ac:dyDescent="0.25">
      <c r="A80" s="65">
        <v>45089</v>
      </c>
      <c r="B80" s="66" t="s">
        <v>181</v>
      </c>
      <c r="C80" s="67" t="s">
        <v>51</v>
      </c>
      <c r="D80" s="68" t="s">
        <v>182</v>
      </c>
      <c r="E80" s="71"/>
      <c r="F80" s="62">
        <v>74400</v>
      </c>
      <c r="G80" s="72"/>
      <c r="H80" s="64">
        <f t="shared" si="0"/>
        <v>50582375.689999998</v>
      </c>
    </row>
    <row r="81" spans="1:8" ht="63" x14ac:dyDescent="0.25">
      <c r="A81" s="65">
        <v>45089</v>
      </c>
      <c r="B81" s="66" t="s">
        <v>183</v>
      </c>
      <c r="C81" s="67" t="s">
        <v>51</v>
      </c>
      <c r="D81" s="68" t="s">
        <v>184</v>
      </c>
      <c r="E81" s="60"/>
      <c r="F81" s="62">
        <v>57800</v>
      </c>
      <c r="G81" s="72"/>
      <c r="H81" s="64">
        <f t="shared" si="0"/>
        <v>50640175.689999998</v>
      </c>
    </row>
    <row r="82" spans="1:8" ht="31.5" x14ac:dyDescent="0.25">
      <c r="A82" s="65">
        <v>45089</v>
      </c>
      <c r="B82" s="66" t="s">
        <v>185</v>
      </c>
      <c r="C82" s="67" t="s">
        <v>62</v>
      </c>
      <c r="D82" s="68" t="s">
        <v>186</v>
      </c>
      <c r="E82" s="71"/>
      <c r="F82" s="62">
        <v>47200</v>
      </c>
      <c r="G82" s="72"/>
      <c r="H82" s="64">
        <f t="shared" si="0"/>
        <v>50687375.689999998</v>
      </c>
    </row>
    <row r="83" spans="1:8" ht="47.25" x14ac:dyDescent="0.25">
      <c r="A83" s="59">
        <v>45090</v>
      </c>
      <c r="B83" s="60" t="s">
        <v>187</v>
      </c>
      <c r="C83" s="61" t="s">
        <v>177</v>
      </c>
      <c r="D83" s="61" t="s">
        <v>188</v>
      </c>
      <c r="E83" s="60" t="s">
        <v>128</v>
      </c>
      <c r="F83" s="62"/>
      <c r="G83" s="63">
        <v>177000</v>
      </c>
      <c r="H83" s="64">
        <f t="shared" si="0"/>
        <v>50510375.689999998</v>
      </c>
    </row>
    <row r="84" spans="1:8" ht="31.5" x14ac:dyDescent="0.25">
      <c r="A84" s="65">
        <v>45090</v>
      </c>
      <c r="B84" s="66" t="s">
        <v>189</v>
      </c>
      <c r="C84" s="67" t="s">
        <v>62</v>
      </c>
      <c r="D84" s="68" t="s">
        <v>190</v>
      </c>
      <c r="E84" s="71"/>
      <c r="F84" s="62">
        <v>14078.4</v>
      </c>
      <c r="G84" s="72"/>
      <c r="H84" s="64">
        <f t="shared" si="0"/>
        <v>50524454.089999996</v>
      </c>
    </row>
    <row r="85" spans="1:8" ht="31.5" x14ac:dyDescent="0.25">
      <c r="A85" s="65">
        <v>45090</v>
      </c>
      <c r="B85" s="66" t="s">
        <v>191</v>
      </c>
      <c r="C85" s="67" t="s">
        <v>62</v>
      </c>
      <c r="D85" s="68" t="s">
        <v>192</v>
      </c>
      <c r="E85" s="71"/>
      <c r="F85" s="62">
        <v>6054</v>
      </c>
      <c r="G85" s="72"/>
      <c r="H85" s="64">
        <f t="shared" si="0"/>
        <v>50530508.089999996</v>
      </c>
    </row>
    <row r="86" spans="1:8" ht="31.5" x14ac:dyDescent="0.25">
      <c r="A86" s="65">
        <v>45090</v>
      </c>
      <c r="B86" s="66" t="s">
        <v>193</v>
      </c>
      <c r="C86" s="67" t="s">
        <v>51</v>
      </c>
      <c r="D86" s="68" t="s">
        <v>194</v>
      </c>
      <c r="E86" s="71"/>
      <c r="F86" s="62">
        <v>31800</v>
      </c>
      <c r="G86" s="72"/>
      <c r="H86" s="64">
        <f t="shared" si="0"/>
        <v>50562308.089999996</v>
      </c>
    </row>
    <row r="87" spans="1:8" ht="31.5" x14ac:dyDescent="0.25">
      <c r="A87" s="65">
        <v>45090</v>
      </c>
      <c r="B87" s="66" t="s">
        <v>195</v>
      </c>
      <c r="C87" s="67" t="s">
        <v>51</v>
      </c>
      <c r="D87" s="68" t="s">
        <v>196</v>
      </c>
      <c r="E87" s="71"/>
      <c r="F87" s="62">
        <v>25500</v>
      </c>
      <c r="G87" s="72"/>
      <c r="H87" s="64">
        <f t="shared" si="0"/>
        <v>50587808.089999996</v>
      </c>
    </row>
    <row r="88" spans="1:8" ht="31.5" x14ac:dyDescent="0.25">
      <c r="A88" s="65">
        <v>45090</v>
      </c>
      <c r="B88" s="66" t="s">
        <v>197</v>
      </c>
      <c r="C88" s="67" t="s">
        <v>51</v>
      </c>
      <c r="D88" s="68" t="s">
        <v>198</v>
      </c>
      <c r="E88" s="60"/>
      <c r="F88" s="75">
        <v>25063</v>
      </c>
      <c r="G88" s="72"/>
      <c r="H88" s="64">
        <f t="shared" si="0"/>
        <v>50612871.089999996</v>
      </c>
    </row>
    <row r="89" spans="1:8" ht="31.5" x14ac:dyDescent="0.25">
      <c r="A89" s="65">
        <v>45091</v>
      </c>
      <c r="B89" s="66" t="s">
        <v>199</v>
      </c>
      <c r="C89" s="67" t="s">
        <v>62</v>
      </c>
      <c r="D89" s="68" t="s">
        <v>200</v>
      </c>
      <c r="E89" s="60"/>
      <c r="F89" s="62">
        <v>53100</v>
      </c>
      <c r="G89" s="72"/>
      <c r="H89" s="64">
        <f t="shared" si="0"/>
        <v>50665971.089999996</v>
      </c>
    </row>
    <row r="90" spans="1:8" ht="31.5" x14ac:dyDescent="0.25">
      <c r="A90" s="65">
        <v>45091</v>
      </c>
      <c r="B90" s="66" t="s">
        <v>201</v>
      </c>
      <c r="C90" s="67" t="s">
        <v>51</v>
      </c>
      <c r="D90" s="68" t="s">
        <v>202</v>
      </c>
      <c r="E90" s="71"/>
      <c r="F90" s="62">
        <v>17100</v>
      </c>
      <c r="G90" s="72"/>
      <c r="H90" s="64">
        <f t="shared" ref="H90:H149" si="1">H89+F90-G90</f>
        <v>50683071.089999996</v>
      </c>
    </row>
    <row r="91" spans="1:8" ht="31.5" x14ac:dyDescent="0.25">
      <c r="A91" s="65">
        <v>45092</v>
      </c>
      <c r="B91" s="66" t="s">
        <v>203</v>
      </c>
      <c r="C91" s="67" t="s">
        <v>62</v>
      </c>
      <c r="D91" s="68" t="s">
        <v>204</v>
      </c>
      <c r="E91" s="71"/>
      <c r="F91" s="62">
        <v>1500000</v>
      </c>
      <c r="G91" s="72"/>
      <c r="H91" s="64">
        <f t="shared" si="1"/>
        <v>52183071.089999996</v>
      </c>
    </row>
    <row r="92" spans="1:8" ht="47.25" x14ac:dyDescent="0.25">
      <c r="A92" s="65">
        <v>45092</v>
      </c>
      <c r="B92" s="66" t="s">
        <v>205</v>
      </c>
      <c r="C92" s="67" t="s">
        <v>62</v>
      </c>
      <c r="D92" s="68" t="s">
        <v>206</v>
      </c>
      <c r="E92" s="71"/>
      <c r="F92" s="62">
        <v>31800</v>
      </c>
      <c r="G92" s="72"/>
      <c r="H92" s="64">
        <f t="shared" si="1"/>
        <v>52214871.089999996</v>
      </c>
    </row>
    <row r="93" spans="1:8" ht="31.5" x14ac:dyDescent="0.25">
      <c r="A93" s="65">
        <v>45092</v>
      </c>
      <c r="B93" s="66" t="s">
        <v>207</v>
      </c>
      <c r="C93" s="67" t="s">
        <v>71</v>
      </c>
      <c r="D93" s="68" t="s">
        <v>208</v>
      </c>
      <c r="E93" s="71"/>
      <c r="F93" s="62">
        <v>36473.14</v>
      </c>
      <c r="G93" s="72"/>
      <c r="H93" s="64">
        <f t="shared" si="1"/>
        <v>52251344.229999997</v>
      </c>
    </row>
    <row r="94" spans="1:8" ht="94.5" x14ac:dyDescent="0.25">
      <c r="A94" s="65">
        <v>45092</v>
      </c>
      <c r="B94" s="66" t="s">
        <v>209</v>
      </c>
      <c r="C94" s="67" t="s">
        <v>51</v>
      </c>
      <c r="D94" s="68" t="s">
        <v>210</v>
      </c>
      <c r="E94" s="71"/>
      <c r="F94" s="62">
        <v>38816</v>
      </c>
      <c r="G94" s="72"/>
      <c r="H94" s="64">
        <f t="shared" si="1"/>
        <v>52290160.229999997</v>
      </c>
    </row>
    <row r="95" spans="1:8" ht="31.5" x14ac:dyDescent="0.25">
      <c r="A95" s="65">
        <v>45092</v>
      </c>
      <c r="B95" s="66" t="s">
        <v>211</v>
      </c>
      <c r="C95" s="67" t="s">
        <v>51</v>
      </c>
      <c r="D95" s="68" t="s">
        <v>212</v>
      </c>
      <c r="E95" s="71"/>
      <c r="F95" s="62">
        <v>33200</v>
      </c>
      <c r="G95" s="72"/>
      <c r="H95" s="64">
        <f t="shared" si="1"/>
        <v>52323360.229999997</v>
      </c>
    </row>
    <row r="96" spans="1:8" ht="31.5" x14ac:dyDescent="0.25">
      <c r="A96" s="65">
        <v>45092</v>
      </c>
      <c r="B96" s="66" t="s">
        <v>213</v>
      </c>
      <c r="C96" s="67" t="s">
        <v>82</v>
      </c>
      <c r="D96" s="68" t="s">
        <v>214</v>
      </c>
      <c r="E96" s="71"/>
      <c r="F96" s="62">
        <v>11800</v>
      </c>
      <c r="G96" s="72"/>
      <c r="H96" s="64">
        <f t="shared" si="1"/>
        <v>52335160.229999997</v>
      </c>
    </row>
    <row r="97" spans="1:8" ht="31.5" x14ac:dyDescent="0.25">
      <c r="A97" s="65">
        <v>45092</v>
      </c>
      <c r="B97" s="66" t="s">
        <v>215</v>
      </c>
      <c r="C97" s="67" t="s">
        <v>62</v>
      </c>
      <c r="D97" s="68" t="s">
        <v>216</v>
      </c>
      <c r="E97" s="71"/>
      <c r="F97" s="62">
        <v>11800</v>
      </c>
      <c r="G97" s="72"/>
      <c r="H97" s="64">
        <f t="shared" si="1"/>
        <v>52346960.229999997</v>
      </c>
    </row>
    <row r="98" spans="1:8" ht="47.25" x14ac:dyDescent="0.25">
      <c r="A98" s="65">
        <v>45092</v>
      </c>
      <c r="B98" s="66" t="s">
        <v>217</v>
      </c>
      <c r="C98" s="67" t="s">
        <v>51</v>
      </c>
      <c r="D98" s="68" t="s">
        <v>218</v>
      </c>
      <c r="E98" s="71"/>
      <c r="F98" s="62">
        <v>57380</v>
      </c>
      <c r="G98" s="72"/>
      <c r="H98" s="64">
        <f t="shared" si="1"/>
        <v>52404340.229999997</v>
      </c>
    </row>
    <row r="99" spans="1:8" ht="31.5" x14ac:dyDescent="0.25">
      <c r="A99" s="65">
        <v>45092</v>
      </c>
      <c r="B99" s="66" t="s">
        <v>219</v>
      </c>
      <c r="C99" s="67" t="s">
        <v>62</v>
      </c>
      <c r="D99" s="68" t="s">
        <v>220</v>
      </c>
      <c r="E99" s="71"/>
      <c r="F99" s="62">
        <v>106200</v>
      </c>
      <c r="G99" s="72"/>
      <c r="H99" s="64">
        <f t="shared" si="1"/>
        <v>52510540.229999997</v>
      </c>
    </row>
    <row r="100" spans="1:8" ht="31.5" x14ac:dyDescent="0.25">
      <c r="A100" s="65">
        <v>45092</v>
      </c>
      <c r="B100" s="66" t="s">
        <v>221</v>
      </c>
      <c r="C100" s="67" t="s">
        <v>62</v>
      </c>
      <c r="D100" s="68" t="s">
        <v>222</v>
      </c>
      <c r="E100" s="71"/>
      <c r="F100" s="62">
        <v>92674.8</v>
      </c>
      <c r="G100" s="72"/>
      <c r="H100" s="64">
        <f t="shared" si="1"/>
        <v>52603215.029999994</v>
      </c>
    </row>
    <row r="101" spans="1:8" ht="31.5" x14ac:dyDescent="0.25">
      <c r="A101" s="59">
        <v>45093</v>
      </c>
      <c r="B101" s="60">
        <v>671</v>
      </c>
      <c r="C101" s="61" t="s">
        <v>223</v>
      </c>
      <c r="D101" s="61" t="s">
        <v>224</v>
      </c>
      <c r="E101" s="60" t="s">
        <v>225</v>
      </c>
      <c r="F101" s="62"/>
      <c r="G101" s="63">
        <v>422718.48</v>
      </c>
      <c r="H101" s="64">
        <f t="shared" si="1"/>
        <v>52180496.549999997</v>
      </c>
    </row>
    <row r="102" spans="1:8" ht="31.5" x14ac:dyDescent="0.25">
      <c r="A102" s="65">
        <v>45093</v>
      </c>
      <c r="B102" s="66" t="s">
        <v>226</v>
      </c>
      <c r="C102" s="67" t="s">
        <v>51</v>
      </c>
      <c r="D102" s="68" t="s">
        <v>227</v>
      </c>
      <c r="E102" s="71"/>
      <c r="F102" s="62">
        <v>51750</v>
      </c>
      <c r="G102" s="72"/>
      <c r="H102" s="64">
        <f t="shared" si="1"/>
        <v>52232246.549999997</v>
      </c>
    </row>
    <row r="103" spans="1:8" ht="31.5" x14ac:dyDescent="0.25">
      <c r="A103" s="65">
        <v>45093</v>
      </c>
      <c r="B103" s="66" t="s">
        <v>228</v>
      </c>
      <c r="C103" s="67" t="s">
        <v>51</v>
      </c>
      <c r="D103" s="68" t="s">
        <v>229</v>
      </c>
      <c r="E103" s="60"/>
      <c r="F103" s="62">
        <v>173750</v>
      </c>
      <c r="G103" s="72"/>
      <c r="H103" s="64">
        <f t="shared" si="1"/>
        <v>52405996.549999997</v>
      </c>
    </row>
    <row r="104" spans="1:8" ht="31.5" x14ac:dyDescent="0.25">
      <c r="A104" s="65">
        <v>45093</v>
      </c>
      <c r="B104" s="66" t="s">
        <v>230</v>
      </c>
      <c r="C104" s="67" t="s">
        <v>62</v>
      </c>
      <c r="D104" s="68" t="s">
        <v>231</v>
      </c>
      <c r="E104" s="60"/>
      <c r="F104" s="62">
        <v>35400</v>
      </c>
      <c r="G104" s="72"/>
      <c r="H104" s="64">
        <f t="shared" si="1"/>
        <v>52441396.549999997</v>
      </c>
    </row>
    <row r="105" spans="1:8" ht="31.5" x14ac:dyDescent="0.25">
      <c r="A105" s="65">
        <v>45093</v>
      </c>
      <c r="B105" s="66" t="s">
        <v>232</v>
      </c>
      <c r="C105" s="67" t="s">
        <v>62</v>
      </c>
      <c r="D105" s="68" t="s">
        <v>233</v>
      </c>
      <c r="E105" s="71"/>
      <c r="F105" s="62">
        <v>36377.4</v>
      </c>
      <c r="G105" s="72"/>
      <c r="H105" s="64">
        <f t="shared" si="1"/>
        <v>52477773.949999996</v>
      </c>
    </row>
    <row r="106" spans="1:8" ht="31.5" x14ac:dyDescent="0.25">
      <c r="A106" s="65">
        <v>45093</v>
      </c>
      <c r="B106" s="66" t="s">
        <v>234</v>
      </c>
      <c r="C106" s="67" t="s">
        <v>62</v>
      </c>
      <c r="D106" s="68" t="s">
        <v>235</v>
      </c>
      <c r="E106" s="71"/>
      <c r="F106" s="62">
        <v>23600</v>
      </c>
      <c r="G106" s="72"/>
      <c r="H106" s="64">
        <f t="shared" si="1"/>
        <v>52501373.949999996</v>
      </c>
    </row>
    <row r="107" spans="1:8" ht="31.5" x14ac:dyDescent="0.25">
      <c r="A107" s="65">
        <v>45096</v>
      </c>
      <c r="B107" s="66" t="s">
        <v>236</v>
      </c>
      <c r="C107" s="67" t="s">
        <v>51</v>
      </c>
      <c r="D107" s="68" t="s">
        <v>237</v>
      </c>
      <c r="E107" s="71"/>
      <c r="F107" s="62">
        <v>5000</v>
      </c>
      <c r="G107" s="72"/>
      <c r="H107" s="64">
        <f t="shared" si="1"/>
        <v>52506373.949999996</v>
      </c>
    </row>
    <row r="108" spans="1:8" ht="31.5" x14ac:dyDescent="0.25">
      <c r="A108" s="65">
        <v>45096</v>
      </c>
      <c r="B108" s="66" t="s">
        <v>238</v>
      </c>
      <c r="C108" s="67" t="s">
        <v>51</v>
      </c>
      <c r="D108" s="68" t="s">
        <v>239</v>
      </c>
      <c r="E108" s="71"/>
      <c r="F108" s="62">
        <v>4467.8</v>
      </c>
      <c r="G108" s="72"/>
      <c r="H108" s="64">
        <f t="shared" si="1"/>
        <v>52510841.749999993</v>
      </c>
    </row>
    <row r="109" spans="1:8" ht="31.5" x14ac:dyDescent="0.25">
      <c r="A109" s="65">
        <v>45096</v>
      </c>
      <c r="B109" s="66" t="s">
        <v>240</v>
      </c>
      <c r="C109" s="67" t="s">
        <v>51</v>
      </c>
      <c r="D109" s="68" t="s">
        <v>241</v>
      </c>
      <c r="E109" s="71"/>
      <c r="F109" s="62">
        <v>11800</v>
      </c>
      <c r="G109" s="72"/>
      <c r="H109" s="64">
        <f t="shared" si="1"/>
        <v>52522641.749999993</v>
      </c>
    </row>
    <row r="110" spans="1:8" ht="31.5" x14ac:dyDescent="0.25">
      <c r="A110" s="65">
        <v>45096</v>
      </c>
      <c r="B110" s="66" t="s">
        <v>242</v>
      </c>
      <c r="C110" s="67" t="s">
        <v>62</v>
      </c>
      <c r="D110" s="68" t="s">
        <v>243</v>
      </c>
      <c r="E110" s="71"/>
      <c r="F110" s="62">
        <v>35400</v>
      </c>
      <c r="G110" s="72"/>
      <c r="H110" s="64">
        <f t="shared" si="1"/>
        <v>52558041.749999993</v>
      </c>
    </row>
    <row r="111" spans="1:8" ht="63" x14ac:dyDescent="0.25">
      <c r="A111" s="65">
        <v>45096</v>
      </c>
      <c r="B111" s="66" t="s">
        <v>244</v>
      </c>
      <c r="C111" s="67" t="s">
        <v>62</v>
      </c>
      <c r="D111" s="68" t="s">
        <v>245</v>
      </c>
      <c r="E111" s="71"/>
      <c r="F111" s="62">
        <v>47200</v>
      </c>
      <c r="G111" s="72"/>
      <c r="H111" s="64">
        <f t="shared" si="1"/>
        <v>52605241.749999993</v>
      </c>
    </row>
    <row r="112" spans="1:8" ht="31.5" x14ac:dyDescent="0.25">
      <c r="A112" s="65">
        <v>45097</v>
      </c>
      <c r="B112" s="66" t="s">
        <v>246</v>
      </c>
      <c r="C112" s="67" t="s">
        <v>51</v>
      </c>
      <c r="D112" s="68" t="s">
        <v>247</v>
      </c>
      <c r="E112" s="71"/>
      <c r="F112" s="62">
        <v>41700</v>
      </c>
      <c r="G112" s="72"/>
      <c r="H112" s="64">
        <f t="shared" si="1"/>
        <v>52646941.749999993</v>
      </c>
    </row>
    <row r="113" spans="1:8" ht="31.5" x14ac:dyDescent="0.25">
      <c r="A113" s="65">
        <v>45097</v>
      </c>
      <c r="B113" s="66" t="s">
        <v>248</v>
      </c>
      <c r="C113" s="67" t="s">
        <v>51</v>
      </c>
      <c r="D113" s="68" t="s">
        <v>249</v>
      </c>
      <c r="E113" s="71"/>
      <c r="F113" s="62">
        <v>104000</v>
      </c>
      <c r="G113" s="72"/>
      <c r="H113" s="64">
        <f t="shared" si="1"/>
        <v>52750941.749999993</v>
      </c>
    </row>
    <row r="114" spans="1:8" ht="31.5" x14ac:dyDescent="0.25">
      <c r="A114" s="65">
        <v>45097</v>
      </c>
      <c r="B114" s="66" t="s">
        <v>250</v>
      </c>
      <c r="C114" s="67" t="s">
        <v>51</v>
      </c>
      <c r="D114" s="68" t="s">
        <v>251</v>
      </c>
      <c r="E114" s="71"/>
      <c r="F114" s="62">
        <v>53000</v>
      </c>
      <c r="G114" s="72"/>
      <c r="H114" s="64">
        <f t="shared" si="1"/>
        <v>52803941.749999993</v>
      </c>
    </row>
    <row r="115" spans="1:8" ht="63" x14ac:dyDescent="0.25">
      <c r="A115" s="65">
        <v>45098</v>
      </c>
      <c r="B115" s="66" t="s">
        <v>252</v>
      </c>
      <c r="C115" s="67" t="s">
        <v>51</v>
      </c>
      <c r="D115" s="68" t="s">
        <v>253</v>
      </c>
      <c r="E115" s="71"/>
      <c r="F115" s="62">
        <v>44394.85</v>
      </c>
      <c r="G115" s="72"/>
      <c r="H115" s="64">
        <f t="shared" si="1"/>
        <v>52848336.599999994</v>
      </c>
    </row>
    <row r="116" spans="1:8" ht="31.5" x14ac:dyDescent="0.25">
      <c r="A116" s="65">
        <v>45098</v>
      </c>
      <c r="B116" s="66" t="s">
        <v>254</v>
      </c>
      <c r="C116" s="67" t="s">
        <v>51</v>
      </c>
      <c r="D116" s="68" t="s">
        <v>255</v>
      </c>
      <c r="E116" s="71"/>
      <c r="F116" s="62">
        <v>30600</v>
      </c>
      <c r="G116" s="72"/>
      <c r="H116" s="64">
        <f t="shared" si="1"/>
        <v>52878936.599999994</v>
      </c>
    </row>
    <row r="117" spans="1:8" ht="31.5" x14ac:dyDescent="0.25">
      <c r="A117" s="59">
        <v>45099</v>
      </c>
      <c r="B117" s="60" t="s">
        <v>256</v>
      </c>
      <c r="C117" s="61" t="s">
        <v>257</v>
      </c>
      <c r="D117" s="61" t="s">
        <v>258</v>
      </c>
      <c r="E117" s="60" t="s">
        <v>259</v>
      </c>
      <c r="F117" s="62"/>
      <c r="G117" s="63">
        <v>12744</v>
      </c>
      <c r="H117" s="64">
        <f t="shared" si="1"/>
        <v>52866192.599999994</v>
      </c>
    </row>
    <row r="118" spans="1:8" ht="47.25" x14ac:dyDescent="0.25">
      <c r="A118" s="59">
        <v>45099</v>
      </c>
      <c r="B118" s="60" t="s">
        <v>260</v>
      </c>
      <c r="C118" s="61" t="s">
        <v>261</v>
      </c>
      <c r="D118" s="61" t="s">
        <v>262</v>
      </c>
      <c r="E118" s="60" t="s">
        <v>263</v>
      </c>
      <c r="F118" s="62"/>
      <c r="G118" s="63">
        <v>1000000</v>
      </c>
      <c r="H118" s="64">
        <f t="shared" si="1"/>
        <v>51866192.599999994</v>
      </c>
    </row>
    <row r="119" spans="1:8" ht="31.5" x14ac:dyDescent="0.25">
      <c r="A119" s="65">
        <v>45099</v>
      </c>
      <c r="B119" s="66" t="s">
        <v>264</v>
      </c>
      <c r="C119" s="67" t="s">
        <v>51</v>
      </c>
      <c r="D119" s="68" t="s">
        <v>265</v>
      </c>
      <c r="E119" s="71"/>
      <c r="F119" s="62">
        <v>29200</v>
      </c>
      <c r="G119" s="72"/>
      <c r="H119" s="64">
        <f t="shared" si="1"/>
        <v>51895392.599999994</v>
      </c>
    </row>
    <row r="120" spans="1:8" ht="31.5" x14ac:dyDescent="0.25">
      <c r="A120" s="65">
        <v>45099</v>
      </c>
      <c r="B120" s="66" t="s">
        <v>266</v>
      </c>
      <c r="C120" s="67" t="s">
        <v>62</v>
      </c>
      <c r="D120" s="68" t="s">
        <v>267</v>
      </c>
      <c r="E120" s="71"/>
      <c r="F120" s="62">
        <v>23600</v>
      </c>
      <c r="G120" s="72"/>
      <c r="H120" s="64">
        <f t="shared" si="1"/>
        <v>51918992.599999994</v>
      </c>
    </row>
    <row r="121" spans="1:8" ht="31.5" x14ac:dyDescent="0.25">
      <c r="A121" s="65">
        <v>45099</v>
      </c>
      <c r="B121" s="66" t="s">
        <v>268</v>
      </c>
      <c r="C121" s="73" t="s">
        <v>62</v>
      </c>
      <c r="D121" s="68" t="s">
        <v>269</v>
      </c>
      <c r="E121" s="71"/>
      <c r="F121" s="62">
        <v>47200</v>
      </c>
      <c r="G121" s="72"/>
      <c r="H121" s="64">
        <f t="shared" si="1"/>
        <v>51966192.599999994</v>
      </c>
    </row>
    <row r="122" spans="1:8" ht="63" x14ac:dyDescent="0.25">
      <c r="A122" s="59">
        <v>45100</v>
      </c>
      <c r="B122" s="60" t="s">
        <v>270</v>
      </c>
      <c r="C122" s="61" t="s">
        <v>271</v>
      </c>
      <c r="D122" s="61" t="s">
        <v>272</v>
      </c>
      <c r="E122" s="60" t="s">
        <v>273</v>
      </c>
      <c r="F122" s="62"/>
      <c r="G122" s="63">
        <v>156600.03</v>
      </c>
      <c r="H122" s="64">
        <f t="shared" si="1"/>
        <v>51809592.569999993</v>
      </c>
    </row>
    <row r="123" spans="1:8" ht="31.5" x14ac:dyDescent="0.25">
      <c r="A123" s="59">
        <v>45100</v>
      </c>
      <c r="B123" s="60" t="s">
        <v>274</v>
      </c>
      <c r="C123" s="61" t="s">
        <v>275</v>
      </c>
      <c r="D123" s="61" t="s">
        <v>276</v>
      </c>
      <c r="E123" s="60" t="s">
        <v>277</v>
      </c>
      <c r="F123" s="62"/>
      <c r="G123" s="63">
        <v>30849</v>
      </c>
      <c r="H123" s="64">
        <f t="shared" si="1"/>
        <v>51778743.569999993</v>
      </c>
    </row>
    <row r="124" spans="1:8" ht="31.5" x14ac:dyDescent="0.25">
      <c r="A124" s="65">
        <v>45100</v>
      </c>
      <c r="B124" s="66" t="s">
        <v>278</v>
      </c>
      <c r="C124" s="67" t="s">
        <v>62</v>
      </c>
      <c r="D124" s="68" t="s">
        <v>279</v>
      </c>
      <c r="E124" s="71"/>
      <c r="F124" s="62">
        <v>46800</v>
      </c>
      <c r="G124" s="72"/>
      <c r="H124" s="64">
        <f t="shared" si="1"/>
        <v>51825543.569999993</v>
      </c>
    </row>
    <row r="125" spans="1:8" ht="31.5" x14ac:dyDescent="0.25">
      <c r="A125" s="65">
        <v>45100</v>
      </c>
      <c r="B125" s="66" t="s">
        <v>280</v>
      </c>
      <c r="C125" s="67" t="s">
        <v>62</v>
      </c>
      <c r="D125" s="68" t="s">
        <v>281</v>
      </c>
      <c r="E125" s="71"/>
      <c r="F125" s="62">
        <v>11800</v>
      </c>
      <c r="G125" s="72"/>
      <c r="H125" s="64">
        <f t="shared" si="1"/>
        <v>51837343.569999993</v>
      </c>
    </row>
    <row r="126" spans="1:8" ht="31.5" x14ac:dyDescent="0.25">
      <c r="A126" s="65">
        <v>45100</v>
      </c>
      <c r="B126" s="66" t="s">
        <v>282</v>
      </c>
      <c r="C126" s="67" t="s">
        <v>51</v>
      </c>
      <c r="D126" s="68" t="s">
        <v>283</v>
      </c>
      <c r="E126" s="71"/>
      <c r="F126" s="62">
        <v>38200</v>
      </c>
      <c r="G126" s="72"/>
      <c r="H126" s="64">
        <f t="shared" si="1"/>
        <v>51875543.569999993</v>
      </c>
    </row>
    <row r="127" spans="1:8" ht="31.5" x14ac:dyDescent="0.25">
      <c r="A127" s="65">
        <v>45100</v>
      </c>
      <c r="B127" s="66" t="s">
        <v>284</v>
      </c>
      <c r="C127" s="67" t="s">
        <v>62</v>
      </c>
      <c r="D127" s="68" t="s">
        <v>285</v>
      </c>
      <c r="E127" s="71"/>
      <c r="F127" s="62">
        <v>50000</v>
      </c>
      <c r="G127" s="72"/>
      <c r="H127" s="64">
        <f t="shared" si="1"/>
        <v>51925543.569999993</v>
      </c>
    </row>
    <row r="128" spans="1:8" ht="47.25" x14ac:dyDescent="0.25">
      <c r="A128" s="65">
        <v>45100</v>
      </c>
      <c r="B128" s="66" t="s">
        <v>286</v>
      </c>
      <c r="C128" s="67" t="s">
        <v>62</v>
      </c>
      <c r="D128" s="68" t="s">
        <v>287</v>
      </c>
      <c r="E128" s="71"/>
      <c r="F128" s="62">
        <v>59000</v>
      </c>
      <c r="G128" s="72"/>
      <c r="H128" s="64">
        <f t="shared" si="1"/>
        <v>51984543.569999993</v>
      </c>
    </row>
    <row r="129" spans="1:8" ht="31.5" x14ac:dyDescent="0.25">
      <c r="A129" s="65">
        <v>45100</v>
      </c>
      <c r="B129" s="66" t="s">
        <v>288</v>
      </c>
      <c r="C129" s="67" t="s">
        <v>82</v>
      </c>
      <c r="D129" s="68" t="s">
        <v>289</v>
      </c>
      <c r="E129" s="71"/>
      <c r="F129" s="62">
        <v>59000</v>
      </c>
      <c r="G129" s="62"/>
      <c r="H129" s="64">
        <f t="shared" si="1"/>
        <v>52043543.569999993</v>
      </c>
    </row>
    <row r="130" spans="1:8" ht="31.5" x14ac:dyDescent="0.25">
      <c r="A130" s="65">
        <v>45103</v>
      </c>
      <c r="B130" s="66" t="s">
        <v>290</v>
      </c>
      <c r="C130" s="67" t="s">
        <v>51</v>
      </c>
      <c r="D130" s="68" t="s">
        <v>291</v>
      </c>
      <c r="E130" s="71"/>
      <c r="F130" s="62">
        <v>59500</v>
      </c>
      <c r="G130" s="62"/>
      <c r="H130" s="64">
        <f t="shared" si="1"/>
        <v>52103043.569999993</v>
      </c>
    </row>
    <row r="131" spans="1:8" ht="31.5" x14ac:dyDescent="0.25">
      <c r="A131" s="59">
        <v>45104</v>
      </c>
      <c r="B131" s="60" t="s">
        <v>292</v>
      </c>
      <c r="C131" s="61" t="s">
        <v>43</v>
      </c>
      <c r="D131" s="61" t="s">
        <v>293</v>
      </c>
      <c r="E131" s="60" t="s">
        <v>294</v>
      </c>
      <c r="F131" s="62"/>
      <c r="G131" s="63">
        <v>133386</v>
      </c>
      <c r="H131" s="64">
        <f t="shared" si="1"/>
        <v>51969657.569999993</v>
      </c>
    </row>
    <row r="132" spans="1:8" ht="31.5" x14ac:dyDescent="0.25">
      <c r="A132" s="65">
        <v>45104</v>
      </c>
      <c r="B132" s="66" t="s">
        <v>295</v>
      </c>
      <c r="C132" s="67" t="s">
        <v>51</v>
      </c>
      <c r="D132" s="68" t="s">
        <v>296</v>
      </c>
      <c r="E132" s="71"/>
      <c r="F132" s="62">
        <v>39300</v>
      </c>
      <c r="G132" s="62"/>
      <c r="H132" s="64">
        <f t="shared" si="1"/>
        <v>52008957.569999993</v>
      </c>
    </row>
    <row r="133" spans="1:8" ht="63" x14ac:dyDescent="0.25">
      <c r="A133" s="65">
        <v>45104</v>
      </c>
      <c r="B133" s="66" t="s">
        <v>297</v>
      </c>
      <c r="C133" s="67" t="s">
        <v>51</v>
      </c>
      <c r="D133" s="68" t="s">
        <v>298</v>
      </c>
      <c r="E133" s="71"/>
      <c r="F133" s="62">
        <v>102600</v>
      </c>
      <c r="G133" s="72"/>
      <c r="H133" s="64">
        <f t="shared" si="1"/>
        <v>52111557.569999993</v>
      </c>
    </row>
    <row r="134" spans="1:8" ht="31.5" x14ac:dyDescent="0.25">
      <c r="A134" s="65">
        <v>45104</v>
      </c>
      <c r="B134" s="66" t="s">
        <v>299</v>
      </c>
      <c r="C134" s="67" t="s">
        <v>62</v>
      </c>
      <c r="D134" s="68" t="s">
        <v>300</v>
      </c>
      <c r="E134" s="71"/>
      <c r="F134" s="62">
        <v>207368.41</v>
      </c>
      <c r="G134" s="72"/>
      <c r="H134" s="64">
        <f t="shared" si="1"/>
        <v>52318925.979999989</v>
      </c>
    </row>
    <row r="135" spans="1:8" ht="31.5" x14ac:dyDescent="0.25">
      <c r="A135" s="65">
        <v>45104</v>
      </c>
      <c r="B135" s="66" t="s">
        <v>301</v>
      </c>
      <c r="C135" s="67" t="s">
        <v>51</v>
      </c>
      <c r="D135" s="68" t="s">
        <v>302</v>
      </c>
      <c r="E135" s="71"/>
      <c r="F135" s="62">
        <v>75000</v>
      </c>
      <c r="G135" s="72"/>
      <c r="H135" s="64">
        <f t="shared" si="1"/>
        <v>52393925.979999989</v>
      </c>
    </row>
    <row r="136" spans="1:8" ht="63" x14ac:dyDescent="0.25">
      <c r="A136" s="65">
        <v>45104</v>
      </c>
      <c r="B136" s="66" t="s">
        <v>303</v>
      </c>
      <c r="C136" s="73" t="s">
        <v>51</v>
      </c>
      <c r="D136" s="68" t="s">
        <v>304</v>
      </c>
      <c r="E136" s="71"/>
      <c r="F136" s="62">
        <v>54866</v>
      </c>
      <c r="G136" s="72"/>
      <c r="H136" s="64">
        <f t="shared" si="1"/>
        <v>52448791.979999989</v>
      </c>
    </row>
    <row r="137" spans="1:8" ht="63" x14ac:dyDescent="0.25">
      <c r="A137" s="65">
        <v>45105</v>
      </c>
      <c r="B137" s="66" t="s">
        <v>305</v>
      </c>
      <c r="C137" s="67" t="s">
        <v>51</v>
      </c>
      <c r="D137" s="68" t="s">
        <v>306</v>
      </c>
      <c r="E137" s="60"/>
      <c r="F137" s="62">
        <v>57081.3</v>
      </c>
      <c r="G137" s="72"/>
      <c r="H137" s="64">
        <f t="shared" si="1"/>
        <v>52505873.279999986</v>
      </c>
    </row>
    <row r="138" spans="1:8" ht="31.5" x14ac:dyDescent="0.25">
      <c r="A138" s="65">
        <v>45105</v>
      </c>
      <c r="B138" s="66" t="s">
        <v>307</v>
      </c>
      <c r="C138" s="67" t="s">
        <v>51</v>
      </c>
      <c r="D138" s="68" t="s">
        <v>308</v>
      </c>
      <c r="E138" s="60"/>
      <c r="F138" s="62">
        <v>59169</v>
      </c>
      <c r="G138" s="72"/>
      <c r="H138" s="64">
        <f t="shared" si="1"/>
        <v>52565042.279999986</v>
      </c>
    </row>
    <row r="139" spans="1:8" ht="31.5" x14ac:dyDescent="0.25">
      <c r="A139" s="65">
        <v>45105</v>
      </c>
      <c r="B139" s="66" t="s">
        <v>295</v>
      </c>
      <c r="C139" s="67" t="s">
        <v>51</v>
      </c>
      <c r="D139" s="68" t="s">
        <v>309</v>
      </c>
      <c r="E139" s="71"/>
      <c r="F139" s="62">
        <v>33000</v>
      </c>
      <c r="G139" s="72"/>
      <c r="H139" s="64">
        <f t="shared" si="1"/>
        <v>52598042.279999986</v>
      </c>
    </row>
    <row r="140" spans="1:8" ht="31.5" x14ac:dyDescent="0.25">
      <c r="A140" s="65">
        <v>45105</v>
      </c>
      <c r="B140" s="66" t="s">
        <v>310</v>
      </c>
      <c r="C140" s="67" t="s">
        <v>62</v>
      </c>
      <c r="D140" s="68" t="s">
        <v>311</v>
      </c>
      <c r="E140" s="71"/>
      <c r="F140" s="62">
        <v>35400</v>
      </c>
      <c r="G140" s="72"/>
      <c r="H140" s="64">
        <f t="shared" si="1"/>
        <v>52633442.279999986</v>
      </c>
    </row>
    <row r="141" spans="1:8" ht="63" x14ac:dyDescent="0.25">
      <c r="A141" s="59">
        <v>45106</v>
      </c>
      <c r="B141" s="60" t="s">
        <v>312</v>
      </c>
      <c r="C141" s="61" t="s">
        <v>313</v>
      </c>
      <c r="D141" s="61" t="s">
        <v>314</v>
      </c>
      <c r="E141" s="60" t="s">
        <v>315</v>
      </c>
      <c r="F141" s="62"/>
      <c r="G141" s="63">
        <v>119652</v>
      </c>
      <c r="H141" s="64">
        <f t="shared" si="1"/>
        <v>52513790.279999986</v>
      </c>
    </row>
    <row r="142" spans="1:8" ht="31.5" x14ac:dyDescent="0.25">
      <c r="A142" s="59">
        <v>45106</v>
      </c>
      <c r="B142" s="60" t="s">
        <v>316</v>
      </c>
      <c r="C142" s="61" t="s">
        <v>112</v>
      </c>
      <c r="D142" s="61" t="s">
        <v>317</v>
      </c>
      <c r="E142" s="60" t="s">
        <v>114</v>
      </c>
      <c r="F142" s="62"/>
      <c r="G142" s="63">
        <v>6000</v>
      </c>
      <c r="H142" s="64">
        <f t="shared" si="1"/>
        <v>52507790.279999986</v>
      </c>
    </row>
    <row r="143" spans="1:8" ht="47.25" x14ac:dyDescent="0.25">
      <c r="A143" s="59">
        <v>45106</v>
      </c>
      <c r="B143" s="60" t="s">
        <v>318</v>
      </c>
      <c r="C143" s="61" t="s">
        <v>39</v>
      </c>
      <c r="D143" s="61" t="s">
        <v>319</v>
      </c>
      <c r="E143" s="60" t="s">
        <v>41</v>
      </c>
      <c r="F143" s="62"/>
      <c r="G143" s="63">
        <v>28470</v>
      </c>
      <c r="H143" s="64">
        <f t="shared" si="1"/>
        <v>52479320.279999986</v>
      </c>
    </row>
    <row r="144" spans="1:8" ht="31.5" x14ac:dyDescent="0.25">
      <c r="A144" s="65">
        <v>45106</v>
      </c>
      <c r="B144" s="66" t="s">
        <v>320</v>
      </c>
      <c r="C144" s="67" t="s">
        <v>62</v>
      </c>
      <c r="D144" s="68" t="s">
        <v>321</v>
      </c>
      <c r="E144" s="71"/>
      <c r="F144" s="62">
        <v>31200</v>
      </c>
      <c r="G144" s="62"/>
      <c r="H144" s="64">
        <f t="shared" si="1"/>
        <v>52510520.279999986</v>
      </c>
    </row>
    <row r="145" spans="1:8" ht="31.5" x14ac:dyDescent="0.25">
      <c r="A145" s="65">
        <v>45106</v>
      </c>
      <c r="B145" s="66" t="s">
        <v>322</v>
      </c>
      <c r="C145" s="67" t="s">
        <v>62</v>
      </c>
      <c r="D145" s="68" t="s">
        <v>323</v>
      </c>
      <c r="E145" s="71"/>
      <c r="F145" s="62">
        <v>59000</v>
      </c>
      <c r="G145" s="62"/>
      <c r="H145" s="64">
        <f t="shared" si="1"/>
        <v>52569520.279999986</v>
      </c>
    </row>
    <row r="146" spans="1:8" ht="31.5" x14ac:dyDescent="0.25">
      <c r="A146" s="65">
        <v>45106</v>
      </c>
      <c r="B146" s="66" t="s">
        <v>324</v>
      </c>
      <c r="C146" s="67" t="s">
        <v>62</v>
      </c>
      <c r="D146" s="68" t="s">
        <v>325</v>
      </c>
      <c r="E146" s="60"/>
      <c r="F146" s="62">
        <v>133675</v>
      </c>
      <c r="G146" s="72"/>
      <c r="H146" s="64">
        <f t="shared" si="1"/>
        <v>52703195.279999986</v>
      </c>
    </row>
    <row r="147" spans="1:8" ht="31.5" x14ac:dyDescent="0.25">
      <c r="A147" s="65">
        <v>45106</v>
      </c>
      <c r="B147" s="66" t="s">
        <v>326</v>
      </c>
      <c r="C147" s="67" t="s">
        <v>51</v>
      </c>
      <c r="D147" s="68" t="s">
        <v>327</v>
      </c>
      <c r="E147" s="71"/>
      <c r="F147" s="62">
        <v>2100</v>
      </c>
      <c r="G147" s="62"/>
      <c r="H147" s="64">
        <f t="shared" si="1"/>
        <v>52705295.279999986</v>
      </c>
    </row>
    <row r="148" spans="1:8" ht="31.5" x14ac:dyDescent="0.25">
      <c r="A148" s="65">
        <v>45107</v>
      </c>
      <c r="B148" s="66" t="s">
        <v>328</v>
      </c>
      <c r="C148" s="67" t="s">
        <v>51</v>
      </c>
      <c r="D148" s="68" t="s">
        <v>329</v>
      </c>
      <c r="E148" s="71"/>
      <c r="F148" s="62">
        <v>24750</v>
      </c>
      <c r="G148" s="62"/>
      <c r="H148" s="64">
        <f t="shared" si="1"/>
        <v>52730045.279999986</v>
      </c>
    </row>
    <row r="149" spans="1:8" ht="31.5" x14ac:dyDescent="0.25">
      <c r="A149" s="65">
        <v>45107</v>
      </c>
      <c r="B149" s="66" t="s">
        <v>330</v>
      </c>
      <c r="C149" s="67" t="s">
        <v>51</v>
      </c>
      <c r="D149" s="68" t="s">
        <v>331</v>
      </c>
      <c r="E149" s="71"/>
      <c r="F149" s="62">
        <v>18735.59</v>
      </c>
      <c r="G149" s="62"/>
      <c r="H149" s="64">
        <f t="shared" si="1"/>
        <v>52748780.86999999</v>
      </c>
    </row>
    <row r="150" spans="1:8" ht="15.75" x14ac:dyDescent="0.25">
      <c r="A150" s="76"/>
      <c r="B150" s="77"/>
      <c r="C150" s="37"/>
      <c r="D150" s="14" t="s">
        <v>15</v>
      </c>
      <c r="E150" s="33"/>
      <c r="F150" s="12">
        <f>SUM(F24:F149)</f>
        <v>5803363.1199999992</v>
      </c>
      <c r="G150" s="12">
        <f>SUM(G24:G149)</f>
        <v>3973372.6</v>
      </c>
      <c r="H150" s="13"/>
    </row>
    <row r="153" spans="1:8" ht="15.75" x14ac:dyDescent="0.25">
      <c r="A153" s="48" t="s">
        <v>332</v>
      </c>
      <c r="B153" s="48"/>
      <c r="C153" s="48"/>
      <c r="D153" s="48"/>
      <c r="E153" s="48"/>
      <c r="F153" s="48"/>
      <c r="G153" s="48"/>
      <c r="H153" s="48"/>
    </row>
    <row r="154" spans="1:8" ht="15.75" x14ac:dyDescent="0.25">
      <c r="A154" s="55"/>
      <c r="B154" s="46"/>
      <c r="C154" s="49" t="s">
        <v>6</v>
      </c>
      <c r="D154" s="49"/>
      <c r="E154" s="49"/>
      <c r="F154" s="49"/>
      <c r="G154" s="49"/>
      <c r="H154" s="56">
        <v>18989412.109999999</v>
      </c>
    </row>
    <row r="155" spans="1:8" ht="31.5" x14ac:dyDescent="0.25">
      <c r="A155" s="57" t="s">
        <v>7</v>
      </c>
      <c r="B155" s="58" t="s">
        <v>31</v>
      </c>
      <c r="C155" s="24" t="s">
        <v>8</v>
      </c>
      <c r="D155" s="24" t="s">
        <v>9</v>
      </c>
      <c r="E155" s="78" t="s">
        <v>32</v>
      </c>
      <c r="F155" s="79" t="s">
        <v>33</v>
      </c>
      <c r="G155" s="79" t="s">
        <v>12</v>
      </c>
      <c r="H155" s="79" t="s">
        <v>13</v>
      </c>
    </row>
    <row r="156" spans="1:8" ht="47.25" x14ac:dyDescent="0.25">
      <c r="A156" s="80">
        <v>45078</v>
      </c>
      <c r="B156" s="81" t="s">
        <v>333</v>
      </c>
      <c r="C156" s="44" t="s">
        <v>334</v>
      </c>
      <c r="D156" s="44" t="s">
        <v>335</v>
      </c>
      <c r="E156" s="81" t="s">
        <v>336</v>
      </c>
      <c r="F156" s="82"/>
      <c r="G156" s="83">
        <v>88812.42</v>
      </c>
      <c r="H156" s="82">
        <f>H154+F156-G156</f>
        <v>18900599.689999998</v>
      </c>
    </row>
    <row r="157" spans="1:8" ht="47.25" x14ac:dyDescent="0.25">
      <c r="A157" s="80">
        <v>45078</v>
      </c>
      <c r="B157" s="81" t="s">
        <v>337</v>
      </c>
      <c r="C157" s="44" t="s">
        <v>338</v>
      </c>
      <c r="D157" s="44" t="s">
        <v>339</v>
      </c>
      <c r="E157" s="81" t="s">
        <v>340</v>
      </c>
      <c r="F157" s="82"/>
      <c r="G157" s="84">
        <v>1300000</v>
      </c>
      <c r="H157" s="85">
        <f>H156+F157-G157</f>
        <v>17600599.689999998</v>
      </c>
    </row>
    <row r="158" spans="1:8" ht="31.5" x14ac:dyDescent="0.25">
      <c r="A158" s="80">
        <v>45078</v>
      </c>
      <c r="B158" s="81" t="s">
        <v>341</v>
      </c>
      <c r="C158" s="44" t="s">
        <v>334</v>
      </c>
      <c r="D158" s="44" t="s">
        <v>342</v>
      </c>
      <c r="E158" s="81" t="s">
        <v>336</v>
      </c>
      <c r="F158" s="82"/>
      <c r="G158" s="84">
        <v>46194.28</v>
      </c>
      <c r="H158" s="85">
        <f t="shared" ref="H158:H170" si="2">H157+F158-G158</f>
        <v>17554405.409999996</v>
      </c>
    </row>
    <row r="159" spans="1:8" ht="15.75" x14ac:dyDescent="0.25">
      <c r="A159" s="80">
        <v>45083</v>
      </c>
      <c r="B159" s="81" t="s">
        <v>343</v>
      </c>
      <c r="C159" s="44" t="s">
        <v>344</v>
      </c>
      <c r="D159" s="44" t="s">
        <v>345</v>
      </c>
      <c r="E159" s="81" t="s">
        <v>346</v>
      </c>
      <c r="F159" s="82"/>
      <c r="G159" s="84">
        <v>110000</v>
      </c>
      <c r="H159" s="85">
        <f t="shared" si="2"/>
        <v>17444405.409999996</v>
      </c>
    </row>
    <row r="160" spans="1:8" ht="31.5" x14ac:dyDescent="0.25">
      <c r="A160" s="80">
        <v>45083</v>
      </c>
      <c r="B160" s="81" t="s">
        <v>347</v>
      </c>
      <c r="C160" s="44" t="s">
        <v>348</v>
      </c>
      <c r="D160" s="44" t="s">
        <v>349</v>
      </c>
      <c r="E160" s="81" t="s">
        <v>350</v>
      </c>
      <c r="F160" s="82"/>
      <c r="G160" s="84">
        <v>63000</v>
      </c>
      <c r="H160" s="85">
        <f t="shared" si="2"/>
        <v>17381405.409999996</v>
      </c>
    </row>
    <row r="161" spans="1:8" ht="15.75" x14ac:dyDescent="0.25">
      <c r="A161" s="80">
        <v>45083</v>
      </c>
      <c r="B161" s="81" t="s">
        <v>351</v>
      </c>
      <c r="C161" s="44" t="s">
        <v>352</v>
      </c>
      <c r="D161" s="44" t="s">
        <v>353</v>
      </c>
      <c r="E161" s="81" t="s">
        <v>354</v>
      </c>
      <c r="F161" s="82"/>
      <c r="G161" s="84">
        <v>32000</v>
      </c>
      <c r="H161" s="85">
        <f t="shared" si="2"/>
        <v>17349405.409999996</v>
      </c>
    </row>
    <row r="162" spans="1:8" ht="31.5" x14ac:dyDescent="0.25">
      <c r="A162" s="80">
        <v>45083</v>
      </c>
      <c r="B162" s="81" t="s">
        <v>355</v>
      </c>
      <c r="C162" s="44" t="s">
        <v>356</v>
      </c>
      <c r="D162" s="44" t="s">
        <v>357</v>
      </c>
      <c r="E162" s="81" t="s">
        <v>358</v>
      </c>
      <c r="F162" s="82"/>
      <c r="G162" s="84">
        <v>43954.77</v>
      </c>
      <c r="H162" s="85">
        <f t="shared" si="2"/>
        <v>17305450.639999997</v>
      </c>
    </row>
    <row r="163" spans="1:8" ht="63" x14ac:dyDescent="0.25">
      <c r="A163" s="80">
        <v>45090</v>
      </c>
      <c r="B163" s="81" t="s">
        <v>359</v>
      </c>
      <c r="C163" s="44" t="s">
        <v>360</v>
      </c>
      <c r="D163" s="44" t="s">
        <v>361</v>
      </c>
      <c r="E163" s="81" t="s">
        <v>362</v>
      </c>
      <c r="F163" s="82"/>
      <c r="G163" s="84">
        <v>59000</v>
      </c>
      <c r="H163" s="85">
        <f t="shared" si="2"/>
        <v>17246450.639999997</v>
      </c>
    </row>
    <row r="164" spans="1:8" ht="31.5" x14ac:dyDescent="0.25">
      <c r="A164" s="86">
        <v>45092</v>
      </c>
      <c r="B164" s="87">
        <v>68670</v>
      </c>
      <c r="C164" s="44" t="s">
        <v>363</v>
      </c>
      <c r="D164" s="88" t="s">
        <v>364</v>
      </c>
      <c r="E164" s="87"/>
      <c r="F164" s="89">
        <v>14055974.16</v>
      </c>
      <c r="G164" s="89"/>
      <c r="H164" s="85">
        <f t="shared" si="2"/>
        <v>31302424.799999997</v>
      </c>
    </row>
    <row r="165" spans="1:8" ht="31.5" x14ac:dyDescent="0.25">
      <c r="A165" s="86">
        <v>45096</v>
      </c>
      <c r="B165" s="87">
        <v>70908</v>
      </c>
      <c r="C165" s="44" t="s">
        <v>363</v>
      </c>
      <c r="D165" s="88" t="s">
        <v>365</v>
      </c>
      <c r="E165" s="87"/>
      <c r="F165" s="89">
        <v>666666.67000000004</v>
      </c>
      <c r="G165" s="89"/>
      <c r="H165" s="85">
        <f t="shared" si="2"/>
        <v>31969091.469999999</v>
      </c>
    </row>
    <row r="166" spans="1:8" ht="31.5" x14ac:dyDescent="0.25">
      <c r="A166" s="80">
        <v>45098</v>
      </c>
      <c r="B166" s="81" t="s">
        <v>366</v>
      </c>
      <c r="C166" s="44" t="s">
        <v>367</v>
      </c>
      <c r="D166" s="44" t="s">
        <v>368</v>
      </c>
      <c r="E166" s="81" t="s">
        <v>369</v>
      </c>
      <c r="F166" s="82"/>
      <c r="G166" s="84">
        <v>177623.6</v>
      </c>
      <c r="H166" s="85">
        <f t="shared" si="2"/>
        <v>31791467.869999997</v>
      </c>
    </row>
    <row r="167" spans="1:8" ht="31.5" x14ac:dyDescent="0.25">
      <c r="A167" s="80">
        <v>45098</v>
      </c>
      <c r="B167" s="81" t="s">
        <v>370</v>
      </c>
      <c r="C167" s="44" t="s">
        <v>371</v>
      </c>
      <c r="D167" s="44" t="s">
        <v>372</v>
      </c>
      <c r="E167" s="81" t="s">
        <v>373</v>
      </c>
      <c r="F167" s="82"/>
      <c r="G167" s="84">
        <v>78081.78</v>
      </c>
      <c r="H167" s="85">
        <f t="shared" si="2"/>
        <v>31713386.089999996</v>
      </c>
    </row>
    <row r="168" spans="1:8" ht="47.25" x14ac:dyDescent="0.25">
      <c r="A168" s="80">
        <v>45098</v>
      </c>
      <c r="B168" s="81" t="s">
        <v>374</v>
      </c>
      <c r="C168" s="44" t="s">
        <v>375</v>
      </c>
      <c r="D168" s="44" t="s">
        <v>376</v>
      </c>
      <c r="E168" s="81" t="s">
        <v>377</v>
      </c>
      <c r="F168" s="82"/>
      <c r="G168" s="84">
        <v>10240320.050000001</v>
      </c>
      <c r="H168" s="85">
        <f t="shared" si="2"/>
        <v>21473066.039999995</v>
      </c>
    </row>
    <row r="169" spans="1:8" ht="31.5" x14ac:dyDescent="0.25">
      <c r="A169" s="80">
        <v>45098</v>
      </c>
      <c r="B169" s="81" t="s">
        <v>378</v>
      </c>
      <c r="C169" s="44" t="s">
        <v>379</v>
      </c>
      <c r="D169" s="44" t="s">
        <v>380</v>
      </c>
      <c r="E169" s="81" t="s">
        <v>381</v>
      </c>
      <c r="F169" s="82"/>
      <c r="G169" s="84">
        <v>986600</v>
      </c>
      <c r="H169" s="85">
        <f t="shared" si="2"/>
        <v>20486466.039999995</v>
      </c>
    </row>
    <row r="170" spans="1:8" ht="47.25" x14ac:dyDescent="0.25">
      <c r="A170" s="80">
        <v>45104</v>
      </c>
      <c r="B170" s="81" t="s">
        <v>382</v>
      </c>
      <c r="C170" s="44" t="s">
        <v>334</v>
      </c>
      <c r="D170" s="44" t="s">
        <v>383</v>
      </c>
      <c r="E170" s="81" t="s">
        <v>336</v>
      </c>
      <c r="F170" s="82"/>
      <c r="G170" s="84">
        <v>86771.61</v>
      </c>
      <c r="H170" s="85">
        <f t="shared" si="2"/>
        <v>20399694.429999996</v>
      </c>
    </row>
    <row r="171" spans="1:8" ht="31.5" x14ac:dyDescent="0.25">
      <c r="A171" s="80">
        <v>45104</v>
      </c>
      <c r="B171" s="81" t="s">
        <v>384</v>
      </c>
      <c r="C171" s="44" t="s">
        <v>334</v>
      </c>
      <c r="D171" s="44" t="s">
        <v>385</v>
      </c>
      <c r="E171" s="81" t="s">
        <v>336</v>
      </c>
      <c r="F171" s="82"/>
      <c r="G171" s="84">
        <v>46258.400000000001</v>
      </c>
      <c r="H171" s="85">
        <f>H170+F171-G171</f>
        <v>20353436.029999997</v>
      </c>
    </row>
    <row r="172" spans="1:8" ht="15.75" x14ac:dyDescent="0.25">
      <c r="A172" s="90"/>
      <c r="B172" s="22"/>
      <c r="C172" s="91"/>
      <c r="D172" s="14" t="s">
        <v>386</v>
      </c>
      <c r="E172" s="92"/>
      <c r="F172" s="12">
        <f>SUM(F156:F171)</f>
        <v>14722640.83</v>
      </c>
      <c r="G172" s="93">
        <f>SUM(G156:G171)</f>
        <v>13358616.91</v>
      </c>
      <c r="H172" s="94"/>
    </row>
    <row r="173" spans="1:8" ht="15.75" x14ac:dyDescent="0.25">
      <c r="A173" s="95"/>
      <c r="B173" s="96"/>
      <c r="C173" s="97"/>
      <c r="D173" s="98"/>
      <c r="E173" s="96"/>
      <c r="F173" s="22"/>
      <c r="G173" s="99"/>
      <c r="H173" s="22"/>
    </row>
    <row r="174" spans="1:8" ht="15.75" x14ac:dyDescent="0.25">
      <c r="A174" s="95"/>
      <c r="B174" s="96"/>
      <c r="C174" s="97"/>
      <c r="D174" s="98"/>
      <c r="E174" s="96"/>
      <c r="F174" s="22"/>
      <c r="G174" s="99"/>
      <c r="H174" s="22"/>
    </row>
    <row r="175" spans="1:8" ht="15.75" x14ac:dyDescent="0.25">
      <c r="A175" s="95"/>
      <c r="B175" s="96"/>
      <c r="C175" s="97"/>
      <c r="D175" s="98"/>
      <c r="E175" s="96"/>
      <c r="F175" s="22"/>
      <c r="G175" s="99"/>
      <c r="H175" s="22"/>
    </row>
    <row r="176" spans="1:8" ht="15.75" x14ac:dyDescent="0.25">
      <c r="A176" s="95"/>
      <c r="B176" s="96"/>
      <c r="C176" s="97"/>
      <c r="D176" s="98"/>
      <c r="E176" s="96"/>
      <c r="F176" s="22"/>
      <c r="G176" s="99"/>
      <c r="H176" s="22"/>
    </row>
    <row r="177" spans="1:8" ht="15.75" x14ac:dyDescent="0.25">
      <c r="A177" s="95"/>
      <c r="B177" s="96"/>
      <c r="C177" s="97"/>
      <c r="D177" s="98"/>
      <c r="E177" s="96"/>
      <c r="F177" s="22"/>
      <c r="G177" s="99"/>
      <c r="H177" s="100"/>
    </row>
    <row r="178" spans="1:8" ht="16.5" x14ac:dyDescent="0.25">
      <c r="A178" s="101"/>
      <c r="B178" s="102"/>
      <c r="C178" s="102"/>
      <c r="D178" s="103"/>
      <c r="E178" s="103"/>
      <c r="F178" s="104"/>
      <c r="G178" s="104"/>
      <c r="H178" s="104"/>
    </row>
    <row r="179" spans="1:8" ht="16.5" x14ac:dyDescent="0.25">
      <c r="A179" s="53" t="s">
        <v>18</v>
      </c>
      <c r="B179" s="53"/>
      <c r="C179" s="53"/>
      <c r="D179" s="53"/>
      <c r="E179" s="53"/>
      <c r="F179" s="53"/>
      <c r="G179" s="53"/>
      <c r="H179" s="53"/>
    </row>
    <row r="180" spans="1:8" ht="16.5" x14ac:dyDescent="0.25">
      <c r="A180" s="50" t="s">
        <v>19</v>
      </c>
      <c r="B180" s="50"/>
      <c r="C180" s="50"/>
      <c r="D180" s="50"/>
      <c r="E180" s="50"/>
      <c r="F180" s="50"/>
      <c r="G180" s="50"/>
      <c r="H180" s="50"/>
    </row>
    <row r="181" spans="1:8" ht="16.5" x14ac:dyDescent="0.25">
      <c r="A181" s="105"/>
      <c r="B181" s="47"/>
      <c r="C181" s="47"/>
      <c r="D181" s="47"/>
      <c r="E181" s="47"/>
      <c r="F181" s="47"/>
      <c r="G181" s="47"/>
      <c r="H181" s="47"/>
    </row>
    <row r="182" spans="1:8" ht="16.5" x14ac:dyDescent="0.25">
      <c r="A182" s="105"/>
      <c r="B182" s="47"/>
      <c r="C182" s="47"/>
      <c r="D182" s="47"/>
      <c r="E182" s="47"/>
      <c r="F182" s="47"/>
      <c r="G182" s="47"/>
      <c r="H182" s="47"/>
    </row>
    <row r="183" spans="1:8" ht="16.5" x14ac:dyDescent="0.25">
      <c r="A183" s="106"/>
      <c r="B183" s="18"/>
      <c r="C183" s="19"/>
      <c r="D183" s="20"/>
      <c r="E183" s="107"/>
      <c r="F183" s="104"/>
      <c r="G183" s="104"/>
      <c r="H183" s="104"/>
    </row>
    <row r="184" spans="1:8" ht="16.5" x14ac:dyDescent="0.25">
      <c r="A184" s="53" t="s">
        <v>387</v>
      </c>
      <c r="B184" s="53"/>
      <c r="C184" s="53"/>
      <c r="D184" s="104"/>
      <c r="E184" s="52" t="s">
        <v>22</v>
      </c>
      <c r="F184" s="52"/>
      <c r="G184" s="52"/>
      <c r="H184" s="52"/>
    </row>
    <row r="185" spans="1:8" ht="16.5" x14ac:dyDescent="0.25">
      <c r="A185" s="50" t="s">
        <v>388</v>
      </c>
      <c r="B185" s="50"/>
      <c r="C185" s="50"/>
      <c r="D185" s="104"/>
      <c r="E185" s="108" t="s">
        <v>23</v>
      </c>
      <c r="F185" s="108"/>
      <c r="G185" s="108"/>
      <c r="H185" s="108"/>
    </row>
    <row r="186" spans="1:8" ht="15.75" x14ac:dyDescent="0.25">
      <c r="A186" s="109" t="s">
        <v>20</v>
      </c>
      <c r="B186" s="109"/>
      <c r="C186" s="109"/>
      <c r="D186" s="109"/>
      <c r="E186" s="109"/>
      <c r="F186" s="109"/>
      <c r="G186" s="109"/>
      <c r="H186" s="109"/>
    </row>
    <row r="187" spans="1:8" x14ac:dyDescent="0.25">
      <c r="A187" s="110" t="s">
        <v>21</v>
      </c>
      <c r="B187" s="110"/>
      <c r="C187" s="110"/>
      <c r="D187" s="110"/>
      <c r="E187" s="110"/>
      <c r="F187" s="110"/>
      <c r="G187" s="110"/>
      <c r="H187" s="110"/>
    </row>
    <row r="188" spans="1:8" x14ac:dyDescent="0.25">
      <c r="A188" s="90"/>
      <c r="B188" s="22"/>
      <c r="C188" s="22"/>
      <c r="D188" s="22"/>
      <c r="E188" s="22"/>
      <c r="F188" s="22"/>
      <c r="G188" s="22"/>
      <c r="H188" s="22"/>
    </row>
    <row r="189" spans="1:8" x14ac:dyDescent="0.25">
      <c r="A189" s="90"/>
      <c r="B189" s="22"/>
      <c r="C189" s="22"/>
      <c r="D189" s="22"/>
      <c r="E189" s="22"/>
      <c r="F189" s="22"/>
      <c r="G189" s="22"/>
      <c r="H189" s="22"/>
    </row>
    <row r="190" spans="1:8" x14ac:dyDescent="0.25">
      <c r="A190" s="90"/>
      <c r="B190" s="22"/>
      <c r="C190" s="22"/>
      <c r="D190" s="22"/>
      <c r="E190" s="22"/>
      <c r="F190" s="22"/>
      <c r="G190" s="22"/>
      <c r="H190" s="22"/>
    </row>
  </sheetData>
  <mergeCells count="20">
    <mergeCell ref="A185:C185"/>
    <mergeCell ref="E185:H185"/>
    <mergeCell ref="A186:H186"/>
    <mergeCell ref="A187:H187"/>
    <mergeCell ref="A153:H153"/>
    <mergeCell ref="C154:G154"/>
    <mergeCell ref="A179:H179"/>
    <mergeCell ref="A180:H180"/>
    <mergeCell ref="A184:C184"/>
    <mergeCell ref="E184:H184"/>
    <mergeCell ref="A4:H4"/>
    <mergeCell ref="A5:H5"/>
    <mergeCell ref="A6:H6"/>
    <mergeCell ref="A7:H7"/>
    <mergeCell ref="A8:H8"/>
    <mergeCell ref="A11:H11"/>
    <mergeCell ref="C12:G12"/>
    <mergeCell ref="A9:H9"/>
    <mergeCell ref="A21:H21"/>
    <mergeCell ref="C22:G22"/>
  </mergeCells>
  <hyperlinks>
    <hyperlink ref="C26" r:id="rId1" display="https://portal.caasd.gob.do/" xr:uid="{306F245A-1872-4C79-9816-56F3A4485F3B}"/>
  </hyperlinks>
  <pageMargins left="0.31496062992125984" right="0.19685039370078741" top="0.15748031496062992" bottom="0.15748031496062992" header="0.31496062992125984" footer="0.31496062992125984"/>
  <pageSetup paperSize="5" scale="90"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LIBRO 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Tempòral</dc:creator>
  <cp:lastModifiedBy>admin</cp:lastModifiedBy>
  <cp:lastPrinted>2023-07-03T16:09:49Z</cp:lastPrinted>
  <dcterms:created xsi:type="dcterms:W3CDTF">2017-08-14T15:06:18Z</dcterms:created>
  <dcterms:modified xsi:type="dcterms:W3CDTF">2023-07-11T14:34:35Z</dcterms:modified>
</cp:coreProperties>
</file>