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admin\Desktop\Noviembre\Contabilidad\"/>
    </mc:Choice>
  </mc:AlternateContent>
  <xr:revisionPtr revIDLastSave="0" documentId="13_ncr:1_{30CA42F5-703F-4C13-8645-B1B12650E7F0}" xr6:coauthVersionLast="47" xr6:coauthVersionMax="47" xr10:uidLastSave="{00000000-0000-0000-0000-000000000000}"/>
  <bookViews>
    <workbookView xWindow="-120" yWindow="-120" windowWidth="21840" windowHeight="13020" xr2:uid="{00000000-000D-0000-FFFF-FFFF00000000}"/>
  </bookViews>
  <sheets>
    <sheet name="LIBRO B" sheetId="1" r:id="rId1"/>
  </sheets>
  <definedNames>
    <definedName name="_xlnm._FilterDatabase" localSheetId="0" hidden="1">'LIBRO B'!$A$13:$H$16</definedName>
  </definedNames>
  <calcPr calcId="181029"/>
  <fileRecoveryPr repairLoad="1"/>
</workbook>
</file>

<file path=xl/calcChain.xml><?xml version="1.0" encoding="utf-8"?>
<calcChain xmlns="http://schemas.openxmlformats.org/spreadsheetml/2006/main">
  <c r="G156" i="1" l="1"/>
  <c r="F156" i="1"/>
  <c r="H45" i="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G38" i="1" l="1"/>
  <c r="F38" i="1"/>
  <c r="H27" i="1"/>
  <c r="H28" i="1" s="1"/>
  <c r="H29" i="1" s="1"/>
  <c r="H30" i="1" s="1"/>
  <c r="H31" i="1" s="1"/>
  <c r="H32" i="1" s="1"/>
  <c r="H33" i="1" s="1"/>
  <c r="H34" i="1" s="1"/>
  <c r="H35" i="1" s="1"/>
  <c r="H36" i="1" s="1"/>
  <c r="H37" i="1" s="1"/>
  <c r="G17" i="1" l="1"/>
  <c r="G20" i="1" s="1"/>
  <c r="H15" i="1"/>
  <c r="H16" i="1" s="1"/>
  <c r="H18" i="1" s="1"/>
  <c r="H19" i="1" s="1"/>
  <c r="H14" i="1"/>
  <c r="F17" i="1"/>
</calcChain>
</file>

<file path=xl/sharedStrings.xml><?xml version="1.0" encoding="utf-8"?>
<sst xmlns="http://schemas.openxmlformats.org/spreadsheetml/2006/main" count="408" uniqueCount="293">
  <si>
    <t>REPÚBLICA DOMINICANA</t>
  </si>
  <si>
    <t>MERCADOS DOMINICANOS DE ABASTO AGROPECUARIO</t>
  </si>
  <si>
    <t>MERCADOM</t>
  </si>
  <si>
    <t>LIBRO BANCO</t>
  </si>
  <si>
    <t xml:space="preserve">                  Cuenta Bancaria No.: 240-016154-7</t>
  </si>
  <si>
    <t>No. Ck/ Transf.</t>
  </si>
  <si>
    <t>Balance Inicial:</t>
  </si>
  <si>
    <t>Fecha</t>
  </si>
  <si>
    <t>Beneficiario</t>
  </si>
  <si>
    <t>Descripción</t>
  </si>
  <si>
    <t>Cuenta</t>
  </si>
  <si>
    <t>Débito</t>
  </si>
  <si>
    <t>Crédito</t>
  </si>
  <si>
    <t>Balance</t>
  </si>
  <si>
    <t>Pago Impuesto del 0.15%</t>
  </si>
  <si>
    <t>TOTALES DEL MES:</t>
  </si>
  <si>
    <t>Nota de Débito</t>
  </si>
  <si>
    <t>Comisión Bancaria</t>
  </si>
  <si>
    <t>Banco de Reservas de la República Dominicana</t>
  </si>
  <si>
    <t xml:space="preserve">Máxima Yamily Estévez Santos </t>
  </si>
  <si>
    <t>2.3.9.9.01</t>
  </si>
  <si>
    <t>Del 01 al 30 de Noviembre del 2023</t>
  </si>
  <si>
    <t>019764</t>
  </si>
  <si>
    <t>Reposición del fondo de Caja de Chica para solventar los gastos de índole operacional para el funcionamiento de la Institución, del recibo No.6880 al No.6909</t>
  </si>
  <si>
    <t>011-2023</t>
  </si>
  <si>
    <t xml:space="preserve">Colector Contribuciones a la Tesorería de la Seguridad Social </t>
  </si>
  <si>
    <t>Pago completivo de la factura No. 0920-2322-8858-2947, por concepto de recargo por vencimiento y diferencia en el Riesgo Laboral correspondiente a la nomina de interinato del mes de septiembre 2023.</t>
  </si>
  <si>
    <t>2.2.8.8.01</t>
  </si>
  <si>
    <t>010-2023</t>
  </si>
  <si>
    <t xml:space="preserve">MERCADOM DOMINICANOS DE ABASTO AGROPECUARIO </t>
  </si>
  <si>
    <t>Transferencia de fondos desde la cuenta No. 240-016154-7 a la cuenta Única del Tesoro (CUT) No. 960-333455-0, pertenecientes a esta Institución.</t>
  </si>
  <si>
    <t xml:space="preserve">                  Cuenta Bancaria No.: 100010102384894           Fondo No.: 0100</t>
  </si>
  <si>
    <t>Referencia No.</t>
  </si>
  <si>
    <t>Objetal No.</t>
  </si>
  <si>
    <t>Debito</t>
  </si>
  <si>
    <t>1347-1</t>
  </si>
  <si>
    <t>E&amp;R Fumiplag Pest Control, SRL</t>
  </si>
  <si>
    <t>Pago factura NCF B1500000395, por servicios de fumigación y tratamiento contra roedores en MERCADOM y el Merca Santo Domingo; correspondiente al periodo del 27 de Agosto al 27 de Septiembre del 2023.</t>
  </si>
  <si>
    <t>2.2.8.5.01</t>
  </si>
  <si>
    <t>1456-1</t>
  </si>
  <si>
    <t>Nómina por Prima de Transporte</t>
  </si>
  <si>
    <t>Pago de nómina por Prima de Transporte correspondiente al mes de Septiembre del año 2023.</t>
  </si>
  <si>
    <t>2.1.2.2.04</t>
  </si>
  <si>
    <t>1469-1</t>
  </si>
  <si>
    <t>Goclean, SRL</t>
  </si>
  <si>
    <t>Pago factura NCF B1500000282, por servicios de limpieza, ornato y recolección de desechos sólidos de las Naves del Merca Santo Domingo y MERCADOM; correspondiente al periodo del 17 de Septiembe al 17 de Octubre del 2023.</t>
  </si>
  <si>
    <t>2.2.8.5.03</t>
  </si>
  <si>
    <t>1535-1</t>
  </si>
  <si>
    <t>Pago de nómina por Prima de Transporte correspondiente al mes de Octubre del año 2023</t>
  </si>
  <si>
    <t>1522-1</t>
  </si>
  <si>
    <t>Nómina por Personal Temporero</t>
  </si>
  <si>
    <t>Pago de nómina al Personal Temporero correspondiente al mes de Noviembre 2023</t>
  </si>
  <si>
    <t>2.1.5.1.01
2.1.5.2.01</t>
  </si>
  <si>
    <t>1537-1</t>
  </si>
  <si>
    <t>Nomina por Personal Fijo</t>
  </si>
  <si>
    <t>Pago de Nómina al Personal Fijo correspondiente al mes de Noviembre 2023.</t>
  </si>
  <si>
    <t>2.1.1.1.01
2.1.5.2.01</t>
  </si>
  <si>
    <t>Transferencias</t>
  </si>
  <si>
    <t>Ingresos por transferencias del Gobierno Central para Gastos de Capital, correspondiente al mes de Noviembre del 2023.</t>
  </si>
  <si>
    <t>Ingresos por transferencias del Gobierno Central para Gastos de Personal y Operativos, correspondiente al mes de Noviembre del 2023.</t>
  </si>
  <si>
    <t>1550-1</t>
  </si>
  <si>
    <t>Nómina por Personal Militar</t>
  </si>
  <si>
    <t>Pago por nómina por Compensación Militar correspondiente al mes de Noviembre 2023.</t>
  </si>
  <si>
    <t>2.1.2.2.05</t>
  </si>
  <si>
    <t>Reintegros de Cheques</t>
  </si>
  <si>
    <t>Reintegros de cheques Nos. 2638809 y 2641410 por motivo de caducidad. Los mismos correspondian a pago por Jornaleros.</t>
  </si>
  <si>
    <t>1504-1</t>
  </si>
  <si>
    <t>Nómina por Vacaciones no Tomadas</t>
  </si>
  <si>
    <t>Pago de nómina por vacaciones no tomadas, personal desvinculado 2023.</t>
  </si>
  <si>
    <t>2.1.1.5.04</t>
  </si>
  <si>
    <t>TOTALES DEL MES</t>
  </si>
  <si>
    <t xml:space="preserve">                  Cuenta Bancaria No.: 960-333455-0          Fondo No.: 0102</t>
  </si>
  <si>
    <t>0353</t>
  </si>
  <si>
    <t>Transferencia del 31 de Oct 2023.</t>
  </si>
  <si>
    <t>Ingreso por cobro de Nave correspondiente al mes de Noviembre del 2023, según recibo no. 9452 a nombre de Antelo Dominican, SRL. &amp;  Ingreso por cobro de Nave correspondiente al mes de Noviembre del 2023, según recibo no. 9453 a nombre de Jovibanana, SRL.</t>
  </si>
  <si>
    <t>0095</t>
  </si>
  <si>
    <t>Depósito del 15 de Marzo 2023</t>
  </si>
  <si>
    <t>Ingreso por cobro de Módulos correspondiente al mes de Abril del 2023, según recibo no. 9465 a nombre de Peravia Indutrial, SA.</t>
  </si>
  <si>
    <t>0270</t>
  </si>
  <si>
    <t>Depósito del 28 de Marzo 2023</t>
  </si>
  <si>
    <t>Ingreso por cobro de Nave correspondiente al Derecho de entrada del Local F2-36 , según recibo no. 9466 a nombre de Jocelyn Dominga Ventura.</t>
  </si>
  <si>
    <t>8675</t>
  </si>
  <si>
    <t>Transferencia del 18 de Mayo 2023.</t>
  </si>
  <si>
    <t>Ingreso por cobro de Nave correspondiente a los meses de Junio a Noviembre del 2023, según recibo no. 9469 a nombre de Inversiones Agroindustriales Arandano, SRL.</t>
  </si>
  <si>
    <t>4529</t>
  </si>
  <si>
    <t>Transferencia del 07 de Julio 2023.</t>
  </si>
  <si>
    <t>4355</t>
  </si>
  <si>
    <t>Transferencia del 05 de Sept 2023.</t>
  </si>
  <si>
    <t>3216</t>
  </si>
  <si>
    <t>0496</t>
  </si>
  <si>
    <t>Depósito</t>
  </si>
  <si>
    <t>Ingreso por cobro de Naves correspondiente al Inicial del acuerdo y el mes de Noviembre del 2023, según recibo no. 9446 a nombre de Jose Juaquin Mora.</t>
  </si>
  <si>
    <t>0499</t>
  </si>
  <si>
    <t>Ingreso por cobro de Módulos correspondiente al  día 1 de Noviembre 2023, según recibos del no. 9810 al no. 9815.</t>
  </si>
  <si>
    <t>Transferencia</t>
  </si>
  <si>
    <t>Ingreso por cobro de Naves correspondiente al mes de Julio del 2023 y Energía Eléctrica del mes de Junio del 2023, según recibo no. 9447 a nombre de Industria Carnica Nacional Incarna SAS.</t>
  </si>
  <si>
    <t>6245</t>
  </si>
  <si>
    <t>Ingreso por cobro de Naves correspondiente a los meses de Agosto y Septiembre del 2023, según recibo no. 9448 a nombre de Caonabo Quezada.</t>
  </si>
  <si>
    <t>4226</t>
  </si>
  <si>
    <t>Transferencia de 05 Mayo 2023</t>
  </si>
  <si>
    <t>Ingreso por cobro de Nave correspondiente al mes de Noviembre del 2023, según recibo no. 9476 a nombre de Coopearroz-Cooperativa de Servicios Multiples los Arroceros INC.</t>
  </si>
  <si>
    <t>1345-1</t>
  </si>
  <si>
    <t>Inversiones Enveco, SRL</t>
  </si>
  <si>
    <t>Pago factura NCF B1500000238, por adquisición de 4 neumáticos para ser utilizados en el Jeep marca Mitsubishi Nativa, la misma esta al servicio de la Institución.</t>
  </si>
  <si>
    <t>2.3.5.3.01</t>
  </si>
  <si>
    <t>1354-1</t>
  </si>
  <si>
    <t>Printpaint Balbi, SRL</t>
  </si>
  <si>
    <t>Pago factura NCF B1500000168, por adquisicion de 100 llaveros con despatador de metal, personalizados con el Logo Institucional.</t>
  </si>
  <si>
    <t>2.3.9.9.04</t>
  </si>
  <si>
    <t>1350-1</t>
  </si>
  <si>
    <t>SGACEDOM</t>
  </si>
  <si>
    <t>Pago factura NCF B1500000235. Derecho de Autor por Comunicación Pública de obras musicales; correspondiente al mes de Octubre del 2023.</t>
  </si>
  <si>
    <t>2.2.8.8.02</t>
  </si>
  <si>
    <t>1128-1</t>
  </si>
  <si>
    <t>ST CROIX, SRL</t>
  </si>
  <si>
    <t>Pago factura NCF B1500000470, por adquisición de materiales de plomería para ser utilizados en las Naves PT, F1-F4, EV y en el edificio Administrativo MERCADOM.</t>
  </si>
  <si>
    <t>2.3.9.8.02
2.3.5.5.01</t>
  </si>
  <si>
    <t>0516</t>
  </si>
  <si>
    <t>Ingreso por cobro de Naves correspondiente al 4to Pago del acuerdo, según recibo no. 9449 a nombre de Centro Carnico Jeileny, SRL.</t>
  </si>
  <si>
    <t>0519</t>
  </si>
  <si>
    <t>Ingreso por cobro de Nave correspondiente al mes de septiembre del 2023, según recibo no. 9450 a nombre de Billini Agroexport, SRL. &amp; Ingreso por cobro de Módulos correspondiente a los meses de Julio y Aosto 2023, según recibo no. 9451 a nombre de Yokelin Feliz Alcantara.</t>
  </si>
  <si>
    <t>0522</t>
  </si>
  <si>
    <t>Ingreso por cobro de Módulos correspondiente al  día 2 de Noviembre 2023, según recibos del no. 9816 al no. 9819.</t>
  </si>
  <si>
    <t>Ingreso por cobro de Naves correspondiente al mes de Octubre del 2023, según recibo no. 9454 a nombre de Brisol Caribe, SRL.</t>
  </si>
  <si>
    <t>1385-1</t>
  </si>
  <si>
    <t>GTG Industrial, SRL</t>
  </si>
  <si>
    <t>Pago factura NCF B1500003634, por adquisición de Suministros de Limpieza para ser utilizados en distintas áreas de la Institución.</t>
  </si>
  <si>
    <t xml:space="preserve">2.3.3.2.01
2.3.9.1.01 </t>
  </si>
  <si>
    <t>1383-1</t>
  </si>
  <si>
    <t>Producciones Corma SRL</t>
  </si>
  <si>
    <t>Pago factura NCF B1500000094, por colocación publicitaria televisiva en el programa audiencia preliminar transmitido de lunes a viernes de 8:00 pm a 9:00 pm a través de Cinevisión canal 19; correspondiente al mes de Septiembre 2023.</t>
  </si>
  <si>
    <t>2.2.2.1.01</t>
  </si>
  <si>
    <t>0440</t>
  </si>
  <si>
    <t>Ingreso por cobro de Módulos correspondiente al  día 3 de Noviembre 2023, según recibos del no. 9820 al no. 9828.</t>
  </si>
  <si>
    <t>8891</t>
  </si>
  <si>
    <t>Ingreso por cobro de Naves correspondiente al mes de Octubre del 2023, según recibo no. 9457 a nombre de Comercial Lebron Arias, SRL.</t>
  </si>
  <si>
    <t>0822</t>
  </si>
  <si>
    <t>Ingreso por cobro de Módulos correspondiente al  día 7 de Noviembre 2023, según recibos del no. 9829 al no. 9838.</t>
  </si>
  <si>
    <t>Ingreso por cobro de Naves correspondiente al mes de Noviembre del 2023, según recibo no. 9455 a nombre de Grupo Diagonal, SA.</t>
  </si>
  <si>
    <t>0436</t>
  </si>
  <si>
    <t>Ingreso por cobro de Nave correspondiente al mes de Noviembre del 2023, según recibo no. 9456 a nombre de Cesar Echavarria Ramos.</t>
  </si>
  <si>
    <t>3467</t>
  </si>
  <si>
    <t>Ingreso por cobro de Naves correspondiente a los meses de Octubre y Noviembre del 2023, según recibo no. 9458 a nombre de Grupo Diyamilk, SRL.</t>
  </si>
  <si>
    <t>Ingreso por cobro de Naves correspondiente al mes de Septiembre del 2023 y Energía Eléctrica del mes de Agosto del 2023, según recibo no. 9460 a nombre de Vegetales Leomary, SRL.</t>
  </si>
  <si>
    <t>Ingreso por cobro de Nave correspondiente a los meses de Octubre y Noviembre del 2023, según recibo no. 9461 a nombre de Frutas Frescas del Caribe, BLM, SRL.</t>
  </si>
  <si>
    <t>5465</t>
  </si>
  <si>
    <t>Ingreso por cobro de Nave correspondiente al mes de Noviembre del 2023, según recibo no. 9462 a nombre de Ingritec, SRL.</t>
  </si>
  <si>
    <t>Ingreso por cobro de Naves correspondiente al mes de Noviembre del 2023, según recibo no. 9459 a nombre de Coinsa Dominicana, S.A.</t>
  </si>
  <si>
    <t>0337</t>
  </si>
  <si>
    <t>Ingreso por cobro de Módulos correspondiente al  día 8 de Noviembre 2023, según recibos del no. 9839 al no. 9845.</t>
  </si>
  <si>
    <t>Ingreso por cobro de Naves correspondiente a los meses de Agosto, Septiembre y Octubre del 2023, Ingreso por cobro de Energía Eléctrica correspondiente al mes de Octubre del 2023, Ingreso por cobro de Almacenaje en Alfridomsa correspondiente a los meses de Julio, Agosto, Septiembre, Octubre del 2023, según recibo no. 9463 a nombre de Rafael de Jesus Soto.</t>
  </si>
  <si>
    <t>2622</t>
  </si>
  <si>
    <t>Ingreso por cobro de Naves y Módulos correspondiente al mes de Octubre del 2023, Ingreso por cobro de Energía Eléctrica y Almacenaje en Alfridomsa correspondiente al mes de Septiembre del 2023, según recibo no. 9464 a nombre de Conrado Antonio Cruz.</t>
  </si>
  <si>
    <t>1429-1</t>
  </si>
  <si>
    <t>CAASD</t>
  </si>
  <si>
    <t>Pago factura NCF B1500127319, por suministro de Agua potable correspondiente al mes de Octubre del 2023.</t>
  </si>
  <si>
    <t>2.2.1.7.01</t>
  </si>
  <si>
    <t>0295</t>
  </si>
  <si>
    <t>Ingreso por cobro de Módulos correspondiente al  día 9 de Noviembre 2023, según recibo no. 9846.</t>
  </si>
  <si>
    <t>0071</t>
  </si>
  <si>
    <t>Ingreso por cobro de Naves correspondiente al mes de Noviembre del 2023, según recibo no. 9467 a nombre de Agropecuaria Fernandez Munoz, SRL.</t>
  </si>
  <si>
    <t>1389-1</t>
  </si>
  <si>
    <t>Pago factura NCF B1500003614, por adquisición de Suministros de Cocina para ser utilizados en la Institución.</t>
  </si>
  <si>
    <t>2.3.1.1.01</t>
  </si>
  <si>
    <t>1413-1</t>
  </si>
  <si>
    <t>Ramirez &amp; Mojica Envoy Pack Courier Express, SRL</t>
  </si>
  <si>
    <t>Pago factura NCF B1500001957, por adquisición de una Laptop Lenovo, para ser utilizada por la Dirección Administrativa de esta Institución.</t>
  </si>
  <si>
    <t>2.6.1.3.01</t>
  </si>
  <si>
    <t>1381-1</t>
  </si>
  <si>
    <t>Praline Caterers &amp; Bakery, SRL</t>
  </si>
  <si>
    <t>Pago factura NCF B1500000033, por servicio de almuerzos a personal administrativo que de esta Institución; correspondiente al mes de Agosto del 2023.</t>
  </si>
  <si>
    <t>2.2.9.2.01</t>
  </si>
  <si>
    <t>Ingreso por cobro de Módulos correspondiente al Acuerdo del 70%, según recibo no. 9468 a nombre de Lorenzo Alberto Ureña Roque.</t>
  </si>
  <si>
    <t>0283</t>
  </si>
  <si>
    <t>Ingreso por cobro de Naves correspondiente a los meses de Septiembre, Octubre y Noviembre del 2023, Ingreso por cobro de Energía Eléctrica correspondiente al mes de Octubbre del 2023, según recibo no. 9470 a nombre de Modesto Heredia.</t>
  </si>
  <si>
    <t>0286</t>
  </si>
  <si>
    <t>Ingreso por cobro de Módulos correspondiente al  día 10 de Noviembre 2023, según recibos del no. 9847 al 9857.</t>
  </si>
  <si>
    <t>4139</t>
  </si>
  <si>
    <t>Ingreso por cobro de Almacenaje en Alfridomsa correspondiente al mes de Octubre del 2023, según recibo no. 9472 a nombre de Omar Fernandez Ramirez.</t>
  </si>
  <si>
    <t>Ingreso por cobro de Naves correspondiente al mes de Junio y Julio del 2023, Ingreso por cobro de Almacenaje en Alfridomsa correspondiente al mes de Octubre del 2023, según recibo no. 9474 a nombre de Comercial Alcantara, SRL.</t>
  </si>
  <si>
    <t>Ingreso por cobro de Naves y Módulos correspondiente al mes de Agosto del 2023, Ingreso por cobro de Energía Eléctrica correspondiente a los meses de Julio y Agosto del 2023, Ingreso por cobro de Almacenaje en Alfridomsa correspondiente a los meses de Julio y Septiembre del 2023, según recibo no. 9475 a nombre de Productos Valle Verde, SRL.</t>
  </si>
  <si>
    <t>Ingreso por cobro de Nave correspondiente al mes de Octubre del 2023, según recibo no. 9481 a nombre de Ramon Domingo Quiroz Herrera.</t>
  </si>
  <si>
    <t>Ingreso por cobro de Naves correspondiente al mes de Noviembre del 2023, según recibo no. 9471 a nombre de Mercadito Leroux Acosta, SRL.</t>
  </si>
  <si>
    <t>9282</t>
  </si>
  <si>
    <t>Ingreso por cobro de Nave correspondiente al mes de Noviembre del 2023 e Ingreso por cobro de Energía Eléctrica y Almacenaje en Alfridomsa correspondiente al mes de Octubbre del 2023, según recibo no. 9473 a nombre de Carolina Esperanza Diaz Rodriguez.</t>
  </si>
  <si>
    <t>1501-1</t>
  </si>
  <si>
    <t>Nomina Indicador SISMAP</t>
  </si>
  <si>
    <t>Pago Nomina por Indicadores del SISMAP correspondiente al año 2023.</t>
  </si>
  <si>
    <t xml:space="preserve">2.1.2.2.10 </t>
  </si>
  <si>
    <t>0381</t>
  </si>
  <si>
    <t>Ingreso por cobro de Nave correspondiente a los meses de Octubre y Noviembre del 2023, según recibo no. 9477 a nombre de Morillo Beltran &amp; Asociados, SRL. &amp; Ingreso por cobro de Energía Eléctrica correspondiente a los meses de Diciembre 2022 y Octubre del 2023, según recibo no. 9478 a nombre de Morillo Beltran &amp; Asociados, SRL.</t>
  </si>
  <si>
    <t>0378</t>
  </si>
  <si>
    <t>Ingreso por cobro de Módulos correspondiente al Acuerdo del 70% y Saldo factura de Octubre y Noviembre 2023, según recibo no. 9480 a nombre de Johnan Bautista Rosario.</t>
  </si>
  <si>
    <t>0375</t>
  </si>
  <si>
    <t>Ingreso por cobro de Módulos correspondiente al  día 14 de Noviembre 2023, según recibos del no. 9858 al 9862.</t>
  </si>
  <si>
    <t>0226</t>
  </si>
  <si>
    <t>Ingreso por cobro de Nave correspondiente al mes de Noviembre del 2023, según recibo no. 9482 a nombre de Distribuidora Victor del Rosario, SRL. &amp; Ingreso por cobro de Nave correspondiente al mes de Noviembre del 2023, según recibo no. 9483 a nombre de Enyel &amp; Dashiley Comercial, SRL.</t>
  </si>
  <si>
    <t>0223</t>
  </si>
  <si>
    <t>Ingreso por cobro de Módulos correspondiente al  día 15 de Noviembre 2023, según recibos del no. 9863 al 9866.</t>
  </si>
  <si>
    <t>5118</t>
  </si>
  <si>
    <t xml:space="preserve"> Ingreso por cobro de Almacenaje en Alfridomsa correspondiente a los meses de Septiembre y Octubre del 2023, según recibo no. 9484 a nombre de Pedro Marte.</t>
  </si>
  <si>
    <t xml:space="preserve">Ingreso por cobro de Módulo correspondiente al mes de Noviembre del 2023, según recibo no. 9485 a nombre de Domingo Eusebio de Leon. &amp; Ingreso por cobro de Módulo correspondiente al mes de Noviembre del 2023, según recibo no. 9486 a nombre de Luis Alberto Alcántara. </t>
  </si>
  <si>
    <t>Ingreso por cobro de Nave correspondiente al mes de Noviembre del 2023, según recibo no. 9487 a nombre de Sunflower Company, SRL.</t>
  </si>
  <si>
    <t>Ingreso por cobro de Energía Eléctrica correspondiente al mes de Octubre del 2023, según recibo no. 9488 a nombre de Sunflower Company, SRL.</t>
  </si>
  <si>
    <t>Ingreso por cobro de Módulos correspondiente al mes de Noviembre del 2023, según recibo no. 9489 a nombre de Peravia Industrial, S.A.</t>
  </si>
  <si>
    <t>Ingreso por cobro de Nave correspondiente al mes de Noviembre del 2023, según recibo no. 9490 a nombre de Coopcibao-Cooperativa de Criadores del Caribe, INC.</t>
  </si>
  <si>
    <t xml:space="preserve"> Ingreso por cobro de Almacenaje en Alfridomsa correspondiente a los meses de Mayo, Junio, Agosto y Octubre del 2023, según recibo no. 9491 a nombre de Grullon Reyes Comercial, SRL / Yocasta Resyes Guerrero.</t>
  </si>
  <si>
    <t>0344</t>
  </si>
  <si>
    <t>Ingreso por cobro de Nave correspondiente a los meses de Julio y Agosto del 2023, según recibo no. 9867 a nombre de Agropecuaria Wilse, SRL.</t>
  </si>
  <si>
    <t>0347</t>
  </si>
  <si>
    <t>Ingreso por cobro de Módulos correspondiente al  día 16 de Noviembre 2023, según recibos del no. 9868 al 9869.</t>
  </si>
  <si>
    <t>Ingreso por cobro de Naves correspondiente al mes de Noviembre del 2023, según recibo no. 9492 a nombre de Grupo Superalba, SRL.</t>
  </si>
  <si>
    <t xml:space="preserve"> Ingreso por cobro de Almacenaje en Alfridomsa correspondiente al mes de Octubre del 2023, según recibo no. 9493 a nombre de Island Fresh &amp; Co, SRL.</t>
  </si>
  <si>
    <t>0257</t>
  </si>
  <si>
    <t>Ingreso por cobro de Módulos correspondiente al  día 17 de Noviembre 2023, según recibos del no. 9870 al 9874.</t>
  </si>
  <si>
    <t>Ingreso por cobro de Energía Eléctrica correspondiente al mes de Octubre del 2023, según recibo no. 9494 a nombre de Banco de Reservas de la Republica Dominicana.</t>
  </si>
  <si>
    <t>Ingreso por cobro de Naves correspondiente al mes de Octubre del 2023, según recibo no. 9495 a nombre de Plant Powered, SRL.</t>
  </si>
  <si>
    <t>Ingreso por cobro de Naves correspondiente al mes de Noviembre del 2023, según recibo no. 9497 a nombre de Asociacion Dominicana de Avicultura.</t>
  </si>
  <si>
    <t>Ingresos por Transferencia de Fondos Propios de la Institución.</t>
  </si>
  <si>
    <t>1405-1</t>
  </si>
  <si>
    <t>Suplidora Yanmelani, SRL</t>
  </si>
  <si>
    <t>Pago factura NCF B1500000123, por adquisición de materiales de plomería, para ser utilizados en las Naves del Merca de Santo Domingo y el Edificio Administrativo MERCADOM.</t>
  </si>
  <si>
    <t>Ingreso por cobro de Naves correspondiente al mes de Octubre del 2023, según recibo no. 9496 a nombre de Dist. De Frutas y Vegetales Ramón v Fermin Tejada, SRL.</t>
  </si>
  <si>
    <t>0404</t>
  </si>
  <si>
    <t>Ingreso por cobro de Módulos correspondiente al  día 21 de Noviembre 2023, según recibos del no. 9875 al 9885.</t>
  </si>
  <si>
    <t>0063</t>
  </si>
  <si>
    <t>Ingreso por cobro de Naves correspondiente al mes de Noviembre del 2023, Ingreso por cobro de Energía Eléctrica correspondiente al mes de Octubre del 2023, según recibo no. 9498 a nombre de Prados del Campo, SRL.</t>
  </si>
  <si>
    <t>0416</t>
  </si>
  <si>
    <t>Ingreso por cobro de Naves correspondiente al mes de Noviembre del 2023, Ingreso por cobro de Módulos correspondiente al mes de Noviembre del 2023, según recibo no. 9499 a nombre de Domingo Alejandro Berges Brito.</t>
  </si>
  <si>
    <t>0354</t>
  </si>
  <si>
    <t>Ingreso por cobro de Módulos correspondiente al  día 22 de Noviembre 2023, según recibos del no. 9886 al 9887.</t>
  </si>
  <si>
    <t>Ingreso por cobro de Naves correspondiente al mes de Noviembre del 2023, según recibo no. 9500 a nombre de Jose Gomez. &amp; Ingreso por cobro de Nave correspondiente al mes de Noviembre del 2023, según recibo no. 9501 a nombre de Comercial Yacelyn, SRL.</t>
  </si>
  <si>
    <t>0359</t>
  </si>
  <si>
    <t>Ingreso por cobro de Naves correspondiente al mes de Agosto del 2023, según recibo no. 9502 a nombre de Negocibao, SRL.</t>
  </si>
  <si>
    <t>0388</t>
  </si>
  <si>
    <t>Ingreso por cobro de Módulos correspondiente al  día 23 de Noveimbre 2023, según recibos del no. 9888 al 9893.</t>
  </si>
  <si>
    <t>Ingreso por cobro de Naves correspondiente al mes de Agosto del 2023, Ingreso por cobro de Energía Eléctrica correspondiente al mes de Julio del 2023, según recibo no. 9503 a nombre de Industria Carnica Nacional Incarna, SAS.</t>
  </si>
  <si>
    <t>Ingreso por cobro de Nave correspondiente a los meses de Septiembre y Octubre del 2023, según recibo no. 9505 a nombre de Vegetales Fermin, SRL.</t>
  </si>
  <si>
    <t>1479-1</t>
  </si>
  <si>
    <t>INVERSIONES FURO, EIRL</t>
  </si>
  <si>
    <t>Pago de la Factura B1500000019 por adquisición de Resmas de Papel, para el Trimestre Septiembre – Diciembre 2023.</t>
  </si>
  <si>
    <t>2.3.3.1.01</t>
  </si>
  <si>
    <t>0356</t>
  </si>
  <si>
    <t>Ingreso por cobro de Energía Eléctrica correspondiente a los meses de Septiembre y Octubre del 2023, según recibo no. 9504 a nombre de Rafael Octavio Herasme Acosta.- Ingreso por cobro de Módulos correspondiente al mes de Novimbre del 2023, según recibo no. 9511 a nombre de Carmen Arias.- Ingreso por cobro de Módulos correspondiente al mes de Novimbre del 2023, según recibo no. 9512 a nombre de Jovibanana, SRL.</t>
  </si>
  <si>
    <t>0498</t>
  </si>
  <si>
    <t>Ingreso por cobro de Módulos correspondiente al  día 24 de Noveimbre 2023, según recibos del no. 9894 al 9900.</t>
  </si>
  <si>
    <t>Ingreso por cobro de Nave correspondiente a los meses de Julio hasta Noviembre del 2023, según recibo no. 9513 a nombre de Beltropic Trading, SRL.</t>
  </si>
  <si>
    <t>Ingreso por cobro de Naves correspondiente al mes de Noviemrbe del 2023, según recibo no. 9514 a nombre de Corporacion Agropecuaria del Cibao, SRL.</t>
  </si>
  <si>
    <t>0497</t>
  </si>
  <si>
    <t>Ingreso por cobro de Nave correspondiente al mes de Noviembre del 2023, Ingreso por cobro de Energía Eléctrica correspondiente al mes de Octubre del 2023, Ingreso por cobro de Módulos correspondiente al mes de Novimbre del 2023, según recibo no. 9515 a nombre de Nestor Freddy Reyes.</t>
  </si>
  <si>
    <t>0494</t>
  </si>
  <si>
    <t>Ingreso por cobro de Módulos correspondiente al  día 27 de Noveimbre 2023, según recibos del no. 9901 al 9908.</t>
  </si>
  <si>
    <t>3352</t>
  </si>
  <si>
    <t>Ingreso por cobro de Módulos correspondiente al  pago del acuerdo del 70%, según recibo  no. 9909.</t>
  </si>
  <si>
    <t>1343-1</t>
  </si>
  <si>
    <t>Grupo La Tinaja de Germo, EIRL</t>
  </si>
  <si>
    <t>Pago NCF B1500000091, por servicio de almuerzo a personal operativo que labora en horario corrido en la Institucion y personal de brigadas de Obras Publicas los cuales realizaron trabajos de remozamiento en nuestras Instalaciones; mes de Agosto 2023.</t>
  </si>
  <si>
    <t>0363</t>
  </si>
  <si>
    <t xml:space="preserve">Ingreso por cobro de Energía Eléctrica correspondiente al mes de Septiemrbe del 2023,  Ingreso por cobro de Módulos correspondiente al mes de Octubre del 2023, según recibo no. 9516 a nombre de Pollo Cicharon Niño. </t>
  </si>
  <si>
    <t>Ingreso por cobro de Módulos correspondiente al  día 2 de Noveimbre 2023, según recibo no. 9910.</t>
  </si>
  <si>
    <t>Ingreso por cobro de Nave correspondiente al mes de Octubre del 2023, según recibo no. 9532 a nombre de Grupo Agropecuario Don Julio, SRL.</t>
  </si>
  <si>
    <t>1520-1</t>
  </si>
  <si>
    <t>Sigma Petroleum Corp, SRL</t>
  </si>
  <si>
    <t xml:space="preserve">	
Pago factura NCF B1500049914, por adquisición de tickets prepagados de combustibles para Cubrir las necesidades de índole operacional de la Institución, correspondiente al trimestre Noviembre 2023-Enero 2024.</t>
  </si>
  <si>
    <t>2.3.7.1.01</t>
  </si>
  <si>
    <t>0370</t>
  </si>
  <si>
    <r>
      <t xml:space="preserve">Ingreso por cobro de Módulos correspondiente al  pago del acuerdo del 70% de Septiembre 2023, según recibo  no. 9517 a nombre de Nestor Sanchez Gervacio </t>
    </r>
    <r>
      <rPr>
        <b/>
        <sz val="14"/>
        <color theme="1"/>
        <rFont val="Times New Roman"/>
        <family val="1"/>
      </rPr>
      <t>-</t>
    </r>
    <r>
      <rPr>
        <sz val="12"/>
        <color theme="1"/>
        <rFont val="Times New Roman"/>
        <family val="1"/>
      </rPr>
      <t xml:space="preserve"> Ingreso por cobro de Módulos correspondiente al  abono del acuerdo del 70% Hasta Agosto 2023, según recibo  no. 9518 a nombre de Rafaela Terrero - Ingreso por cobro de Módulos correspondiente al  abono del acuerdo del 70% Hasta Octubre 2023, según recibo  no. 9521 a nombre de Teofilo Perez Correa - Ingreso por cobro de Módulos correspondiente al  abono del acuerdo de Agosto 2023, según recibo  no. 9522 a nombre de Diego Rosario - Ingreso por cobro de Módulos correspondiente al  abono del acuerdo de Agosto 2023, según recibo  no. 9523 a nombre de Jhonny Martires - Ingreso por cobro de Módulos correspondiente al  abono del acuerdo de Agosto 2023, según recibo  no. 9524 a nombre de Roberto Marcelo Villa Polanco.</t>
    </r>
  </si>
  <si>
    <t>0376</t>
  </si>
  <si>
    <t>Ingreso por cobro de Nave correspondiente al mes de septiembre del 2023, Ingreso por cobro de Energía Eléctrica correspondiente al mes de Agosto del 2023, Ingreso por cobro de Módulos correspondiente al mes deSeptiembre del 2023, según recibo no. 9519 a nombre de Hacienda Doña Wendy, SRL &amp; Ingreso por cobro de Nave correspondiente al mes de Octubre del 2023, Ingreso por cobro de Energía Eléctrica correspondiente al mes de Septiembre del 2023, Ingreso por cobro de Módulos correspondiente al mes de Octubre del 2023, según recibo no. 9520 a nombre de Hacienda Doña Wendy, SRL.</t>
  </si>
  <si>
    <t>0373</t>
  </si>
  <si>
    <t>Ingreso por cobro de Módulos correspondiente al  día 29 de Noveimbre 2023, según recibos del no. 9911 al 9916.</t>
  </si>
  <si>
    <t>Ingreso por cobro de Módulos correspondiente al mes de Octubre del 2023, según recibo no. 9528 a nombre de Grupo Superalba, SRL.</t>
  </si>
  <si>
    <t>Ingreso por cobro de Nave correspondiente al mes de Octubre del 2023, según recibo no. 9529 a nombre de Cana Group Corp.</t>
  </si>
  <si>
    <t>Ingreso por cobro de Naves correspondiente al mes de Noviembre del 2023, según recibo no. 9530 a nombre de A&amp;R Faro Comercial del Caribe, SRL.</t>
  </si>
  <si>
    <t>Ingreso por cobro de Local correspondiente al mes de Noviembre del 2023, según recibo no. 9531 a nombre de Banco de Reservas de la Republica Dominicana.</t>
  </si>
  <si>
    <t>0554</t>
  </si>
  <si>
    <t>Ingreso por cobro de Módulos correspondiente al  pago del acuerdo de Agosto 2023, según recibo  no. 9525 a nombre de Rosalba Fresa Diaz.- Ingreso por cobro de Módulos correspondiente al  abono del acuerdo de Agosto 2023, según recibo  no. 9527 a nombre de Bernardo Romero. - Ingreso por cobro de Nave correspondiente al mes de Noviemrbe del 2023, Ingreso por cobro de Energía Eléctrica correspondiente al mes de Octubre del 2023, según recibo no. 9534 a nombre de Manuel del Carmen Sanchez. - Ingreso por cobro de Módulos correspondiente al  abono del acuerdo del 70%, según recibo  no. 9536 a nombre de Santo Francisco Guzman Guerrero. - Ingreso por cobro de Módulos correspondiente al  abono del acuerdo de Septiembre 2023, según recibo  no. 9537 a nombre de Jose Baez. - Ingreso por cobro de Módulos correspondiente al  abono del acuerdo del 70%, según recibo  no. 9538 a nombre de Ramon Gervacio Correa. - Ingreso por cobro de Módulos correspondiente al  pago completivo del acuerdo, según recibo  no. 9539 a nombre de Ramon Gervacio Correa.- Ingreso por cobro de Módulos correspondiente al  abono del acuerdo de Agosto 2023, según recibo  no. 9541 a nombre de Jhonny Martires.</t>
  </si>
  <si>
    <t>Ingreso por cobro de Módulos correspondiente al  pago del acuerdo de Agosto 2023, y saldo Septiembre, Octubre y Noviembre 2023. según recibo  no. 9526 a nombre de Rosalba Fresa Diaz.</t>
  </si>
  <si>
    <t>Ingreso por cobro de Módulos correspondiente al  pago del acuerdo de Agosto 2023, y saldo Septiembre, Octubre y Noviembre 2023. según recibo  no. 9533 a nombre de Hector Almonte.</t>
  </si>
  <si>
    <t>0560</t>
  </si>
  <si>
    <t>Ingreso por cobro de Nave correspondiente al primer abono del acuerdo del 15/11/223, según recibo no. 9535 a nombre de Pescaderia Marina Ortega, SRL. &amp; Ingreso por cobro de Local correspondiente al mes de Noviembre del 2023, según recibo no. 9540 a nombre de Juprope.</t>
  </si>
  <si>
    <t>0557</t>
  </si>
  <si>
    <t>Ingreso por cobro de Módulos correspondiente al  día 30 de Noveimbre 2023, según recibos del no. 9917 al 9920 y 9922 al 9924.</t>
  </si>
  <si>
    <t>0563</t>
  </si>
  <si>
    <t>Ingreso por cobro de Módulos correspondiente al  día 30 de Noveimbre 2023, según recibo no. 9921.</t>
  </si>
  <si>
    <t>SÓCRATES DÍAZ CASTILLO</t>
  </si>
  <si>
    <t>Administrador General</t>
  </si>
  <si>
    <t xml:space="preserve">                    DULCE MONTILLA</t>
  </si>
  <si>
    <t xml:space="preserve">MARCELLE RODRIGUEZ </t>
  </si>
  <si>
    <t xml:space="preserve">                     Directora Financiera</t>
  </si>
  <si>
    <t>División de Contabilidad</t>
  </si>
  <si>
    <t>Km. 22, Autopista Duarte Av. Merca Santo Domingo. Tel.: 829-541-6464 / Fax.: 809-331-0008. Rnc 430-14067-8</t>
  </si>
  <si>
    <t>www.mercadom.gob.do    Mail: info@mercadom.gob.do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</si>
</sst>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00\ &quot;€&quot;_-;\-* #,##0.00\ &quot;€&quot;_-;_-* &quot;-&quot;??\ &quot;€&quot;_-;_-@_-"/>
    <numFmt numFmtId="166" formatCode="_-&quot;$&quot;* #,##0.00_-;\-&quot;$&quot;* #,##0.00_-;_-&quot;$&quot;* &quot;-&quot;??_-;_-@_-"/>
    <numFmt numFmtId="167" formatCode="dd/mm/yyyy;@"/>
  </numFmts>
  <fonts count="16"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2"/>
      <name val="Times New Roman"/>
      <family val="1"/>
    </font>
    <font>
      <sz val="12"/>
      <color theme="1"/>
      <name val="Times New Roman"/>
      <family val="1"/>
    </font>
    <font>
      <sz val="12"/>
      <name val="Times New Roman"/>
      <family val="1"/>
    </font>
    <font>
      <sz val="10"/>
      <name val="Arial"/>
      <family val="2"/>
    </font>
    <font>
      <sz val="13"/>
      <color theme="1"/>
      <name val="Times New Roman"/>
      <family val="1"/>
    </font>
    <font>
      <sz val="13"/>
      <color rgb="FFFF0000"/>
      <name val="Times New Roman"/>
      <family val="1"/>
    </font>
    <font>
      <sz val="12"/>
      <color rgb="FF000000"/>
      <name val="Times New Roman"/>
      <family val="1"/>
    </font>
    <font>
      <sz val="8"/>
      <name val="Calibri"/>
      <family val="2"/>
      <scheme val="minor"/>
    </font>
    <font>
      <sz val="11"/>
      <name val="Calibri"/>
      <family val="2"/>
      <scheme val="minor"/>
    </font>
    <font>
      <sz val="11"/>
      <color theme="1"/>
      <name val="Times New Roman"/>
      <family val="1"/>
    </font>
    <font>
      <b/>
      <sz val="14"/>
      <color theme="1"/>
      <name val="Times New Roman"/>
      <family val="1"/>
    </font>
    <font>
      <b/>
      <sz val="13"/>
      <color theme="1"/>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cellStyleXfs>
  <cellXfs count="108">
    <xf numFmtId="0" fontId="0" fillId="0" borderId="0" xfId="0"/>
    <xf numFmtId="0" fontId="2" fillId="0" borderId="0" xfId="0" applyFont="1"/>
    <xf numFmtId="0" fontId="5" fillId="0" borderId="0" xfId="0" applyFont="1"/>
    <xf numFmtId="0" fontId="5" fillId="0" borderId="0" xfId="0" applyFont="1" applyAlignment="1">
      <alignment horizontal="center"/>
    </xf>
    <xf numFmtId="164" fontId="3" fillId="2" borderId="1" xfId="1" applyFont="1" applyFill="1" applyBorder="1" applyAlignment="1">
      <alignment horizontal="left"/>
    </xf>
    <xf numFmtId="14" fontId="6" fillId="0" borderId="0" xfId="0" applyNumberFormat="1" applyFont="1"/>
    <xf numFmtId="0" fontId="5" fillId="0" borderId="0" xfId="1" applyNumberFormat="1" applyFont="1" applyFill="1" applyBorder="1" applyAlignment="1">
      <alignment horizontal="center"/>
    </xf>
    <xf numFmtId="0" fontId="3" fillId="2" borderId="1" xfId="0" applyFont="1" applyFill="1" applyBorder="1" applyAlignment="1">
      <alignment horizontal="left"/>
    </xf>
    <xf numFmtId="4" fontId="3" fillId="2" borderId="1" xfId="0" applyNumberFormat="1" applyFont="1" applyFill="1" applyBorder="1" applyAlignment="1">
      <alignment horizontal="right"/>
    </xf>
    <xf numFmtId="164" fontId="3" fillId="2" borderId="1" xfId="1" applyFont="1" applyFill="1" applyBorder="1" applyAlignment="1">
      <alignment horizontal="right"/>
    </xf>
    <xf numFmtId="0" fontId="3" fillId="2" borderId="2" xfId="0" applyFont="1" applyFill="1" applyBorder="1"/>
    <xf numFmtId="0" fontId="8" fillId="0" borderId="0" xfId="0" applyFont="1" applyAlignment="1">
      <alignment horizontal="left" vertical="top"/>
    </xf>
    <xf numFmtId="0" fontId="9" fillId="0" borderId="0" xfId="0" applyFont="1" applyAlignment="1">
      <alignment horizontal="left" vertical="top"/>
    </xf>
    <xf numFmtId="0" fontId="0" fillId="0" borderId="0" xfId="0" applyAlignment="1">
      <alignment horizontal="center"/>
    </xf>
    <xf numFmtId="0" fontId="5" fillId="2" borderId="1" xfId="0" applyFont="1" applyFill="1" applyBorder="1" applyAlignment="1">
      <alignment horizontal="center"/>
    </xf>
    <xf numFmtId="0" fontId="3" fillId="2" borderId="3" xfId="0" applyFont="1" applyFill="1" applyBorder="1" applyAlignment="1">
      <alignment horizontal="center"/>
    </xf>
    <xf numFmtId="49" fontId="6" fillId="0" borderId="2" xfId="3"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center" vertical="center"/>
    </xf>
    <xf numFmtId="43" fontId="5" fillId="0" borderId="2" xfId="3" applyFont="1" applyFill="1" applyBorder="1" applyAlignment="1">
      <alignment horizontal="right" vertical="center"/>
    </xf>
    <xf numFmtId="0" fontId="4" fillId="0" borderId="0" xfId="0" applyFont="1" applyAlignment="1">
      <alignment horizontal="center"/>
    </xf>
    <xf numFmtId="167" fontId="6" fillId="0" borderId="2" xfId="0" applyNumberFormat="1" applyFont="1" applyBorder="1" applyAlignment="1">
      <alignment vertical="center"/>
    </xf>
    <xf numFmtId="164" fontId="5" fillId="0" borderId="0" xfId="1" applyFont="1"/>
    <xf numFmtId="43" fontId="0" fillId="0" borderId="0" xfId="0" applyNumberFormat="1"/>
    <xf numFmtId="164" fontId="0" fillId="0" borderId="0" xfId="0" applyNumberFormat="1"/>
    <xf numFmtId="167" fontId="5" fillId="0" borderId="2" xfId="0" applyNumberFormat="1" applyFont="1" applyBorder="1"/>
    <xf numFmtId="0" fontId="5" fillId="0" borderId="2" xfId="0" applyFont="1" applyBorder="1" applyAlignment="1">
      <alignment horizontal="center"/>
    </xf>
    <xf numFmtId="43" fontId="4" fillId="0" borderId="2" xfId="3" applyFont="1" applyFill="1" applyBorder="1" applyAlignment="1">
      <alignment horizontal="right"/>
    </xf>
    <xf numFmtId="49" fontId="5" fillId="0" borderId="2" xfId="3" applyNumberFormat="1" applyFont="1" applyFill="1" applyBorder="1" applyAlignment="1">
      <alignment horizontal="center"/>
    </xf>
    <xf numFmtId="0" fontId="5" fillId="0" borderId="4" xfId="0" applyFont="1" applyBorder="1" applyAlignment="1">
      <alignment vertical="center" wrapText="1"/>
    </xf>
    <xf numFmtId="0" fontId="10" fillId="0" borderId="1" xfId="0" applyFont="1" applyBorder="1" applyAlignment="1">
      <alignment vertical="center" wrapText="1"/>
    </xf>
    <xf numFmtId="167" fontId="5" fillId="2" borderId="1" xfId="0" applyNumberFormat="1" applyFont="1" applyFill="1" applyBorder="1"/>
    <xf numFmtId="0" fontId="5" fillId="2" borderId="1" xfId="3" applyNumberFormat="1" applyFont="1" applyFill="1" applyBorder="1" applyAlignment="1">
      <alignment horizontal="center"/>
    </xf>
    <xf numFmtId="0" fontId="5" fillId="2" borderId="1" xfId="0" applyFont="1" applyFill="1" applyBorder="1"/>
    <xf numFmtId="43" fontId="4" fillId="2" borderId="1" xfId="3" applyFont="1" applyFill="1" applyBorder="1" applyAlignment="1">
      <alignment horizontal="right"/>
    </xf>
    <xf numFmtId="49" fontId="5" fillId="0" borderId="5" xfId="3" applyNumberFormat="1" applyFont="1" applyFill="1" applyBorder="1" applyAlignment="1">
      <alignment horizontal="center"/>
    </xf>
    <xf numFmtId="0" fontId="5" fillId="0" borderId="6" xfId="0" applyFont="1" applyBorder="1" applyAlignment="1">
      <alignment vertical="center" wrapText="1"/>
    </xf>
    <xf numFmtId="0" fontId="10" fillId="0" borderId="3" xfId="0" applyFont="1" applyBorder="1" applyAlignment="1">
      <alignment vertical="center" wrapText="1"/>
    </xf>
    <xf numFmtId="43" fontId="5" fillId="0" borderId="5" xfId="3" applyFont="1" applyFill="1" applyBorder="1" applyAlignment="1">
      <alignment horizontal="right" vertical="center"/>
    </xf>
    <xf numFmtId="43" fontId="4" fillId="0" borderId="5" xfId="3" applyFont="1" applyFill="1" applyBorder="1" applyAlignment="1">
      <alignment horizontal="right"/>
    </xf>
    <xf numFmtId="167" fontId="5" fillId="0" borderId="5" xfId="0" applyNumberFormat="1" applyFont="1" applyBorder="1"/>
    <xf numFmtId="0" fontId="5" fillId="0" borderId="5" xfId="0" applyFont="1" applyBorder="1" applyAlignment="1">
      <alignment horizontal="center"/>
    </xf>
    <xf numFmtId="43" fontId="6" fillId="0" borderId="2" xfId="3" applyFont="1" applyFill="1" applyBorder="1" applyAlignment="1">
      <alignment horizontal="right" vertical="center"/>
    </xf>
    <xf numFmtId="43" fontId="4" fillId="0" borderId="1" xfId="0" applyNumberFormat="1" applyFont="1" applyBorder="1" applyAlignment="1">
      <alignment vertical="center"/>
    </xf>
    <xf numFmtId="0" fontId="12" fillId="0" borderId="0" xfId="0" applyFont="1"/>
    <xf numFmtId="0" fontId="6" fillId="0" borderId="0" xfId="0" applyFont="1"/>
    <xf numFmtId="164" fontId="4" fillId="0" borderId="2" xfId="3" applyNumberFormat="1" applyFont="1" applyFill="1" applyBorder="1" applyAlignment="1">
      <alignment horizontal="right"/>
    </xf>
    <xf numFmtId="0" fontId="3" fillId="2" borderId="1" xfId="0" applyFont="1" applyFill="1" applyBorder="1" applyAlignment="1">
      <alignment horizontal="left"/>
    </xf>
    <xf numFmtId="167" fontId="3" fillId="2" borderId="1" xfId="0" applyNumberFormat="1" applyFont="1" applyFill="1" applyBorder="1" applyAlignment="1">
      <alignment horizontal="left"/>
    </xf>
    <xf numFmtId="164" fontId="3" fillId="2" borderId="1" xfId="1" applyFont="1" applyFill="1" applyBorder="1" applyAlignment="1">
      <alignment horizontal="right" vertical="center"/>
    </xf>
    <xf numFmtId="167" fontId="3" fillId="2" borderId="3" xfId="0" applyNumberFormat="1" applyFont="1" applyFill="1" applyBorder="1" applyAlignment="1">
      <alignment horizontal="center"/>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xf>
    <xf numFmtId="167" fontId="5"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7" xfId="0" applyFont="1" applyFill="1" applyBorder="1" applyAlignment="1">
      <alignment horizontal="center" vertical="center" wrapText="1"/>
    </xf>
    <xf numFmtId="164" fontId="5" fillId="3" borderId="1" xfId="10" applyFont="1" applyFill="1" applyBorder="1" applyAlignment="1">
      <alignment vertical="center" wrapText="1"/>
    </xf>
    <xf numFmtId="43" fontId="5" fillId="0" borderId="1" xfId="9" applyNumberFormat="1" applyFont="1" applyFill="1" applyBorder="1" applyAlignment="1">
      <alignment vertical="center" wrapText="1"/>
    </xf>
    <xf numFmtId="1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4"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horizontal="center" vertical="center" wrapText="1"/>
    </xf>
    <xf numFmtId="164" fontId="5" fillId="0" borderId="1" xfId="10" applyFont="1" applyFill="1" applyBorder="1" applyAlignment="1">
      <alignment vertical="center" wrapText="1"/>
    </xf>
    <xf numFmtId="0" fontId="5" fillId="0" borderId="1" xfId="0" applyFont="1" applyBorder="1" applyAlignment="1">
      <alignment horizontal="left" vertical="center" wrapText="1"/>
    </xf>
    <xf numFmtId="14" fontId="5" fillId="3" borderId="1" xfId="0" applyNumberFormat="1" applyFont="1" applyFill="1" applyBorder="1" applyAlignment="1">
      <alignment vertical="center" wrapText="1"/>
    </xf>
    <xf numFmtId="0" fontId="6" fillId="0" borderId="1" xfId="0" applyFont="1" applyBorder="1" applyAlignment="1">
      <alignment horizontal="center" vertical="center" wrapText="1"/>
    </xf>
    <xf numFmtId="164" fontId="6" fillId="0" borderId="1" xfId="9" applyFont="1" applyFill="1" applyBorder="1" applyAlignment="1">
      <alignment vertical="center" wrapText="1"/>
    </xf>
    <xf numFmtId="167" fontId="0" fillId="0" borderId="0" xfId="0" applyNumberFormat="1"/>
    <xf numFmtId="0" fontId="0" fillId="0" borderId="0" xfId="0" applyAlignment="1">
      <alignment vertical="center"/>
    </xf>
    <xf numFmtId="0" fontId="3" fillId="2" borderId="1" xfId="0" applyFont="1" applyFill="1" applyBorder="1"/>
    <xf numFmtId="167" fontId="5" fillId="0" borderId="1" xfId="0" applyNumberFormat="1" applyFont="1" applyBorder="1" applyAlignment="1">
      <alignment vertical="center" wrapText="1"/>
    </xf>
    <xf numFmtId="49" fontId="5" fillId="0" borderId="1" xfId="12" applyNumberFormat="1" applyFont="1" applyFill="1" applyBorder="1" applyAlignment="1">
      <alignment horizontal="center" vertical="center" wrapText="1"/>
    </xf>
    <xf numFmtId="49" fontId="5" fillId="0" borderId="1" xfId="12" applyNumberFormat="1" applyFont="1" applyFill="1" applyBorder="1" applyAlignment="1">
      <alignment horizontal="left" vertical="center" wrapText="1"/>
    </xf>
    <xf numFmtId="0" fontId="13" fillId="0" borderId="1" xfId="0" applyFont="1" applyBorder="1" applyAlignment="1">
      <alignment horizontal="center" wrapText="1"/>
    </xf>
    <xf numFmtId="4" fontId="5" fillId="0" borderId="1" xfId="0" applyNumberFormat="1" applyFont="1" applyBorder="1" applyAlignment="1">
      <alignment horizontal="right" vertical="center" wrapText="1"/>
    </xf>
    <xf numFmtId="43" fontId="3" fillId="0" borderId="1" xfId="0" applyNumberFormat="1" applyFont="1" applyBorder="1" applyAlignment="1">
      <alignment vertical="center"/>
    </xf>
    <xf numFmtId="49" fontId="6" fillId="0" borderId="1" xfId="12" applyNumberFormat="1" applyFont="1" applyFill="1" applyBorder="1" applyAlignment="1">
      <alignment horizontal="left" vertical="center" wrapText="1"/>
    </xf>
    <xf numFmtId="4" fontId="6" fillId="0" borderId="1" xfId="0" applyNumberFormat="1" applyFont="1" applyBorder="1" applyAlignment="1">
      <alignment horizontal="right" vertical="center" wrapText="1"/>
    </xf>
    <xf numFmtId="164" fontId="5" fillId="3" borderId="1" xfId="10" applyFont="1" applyFill="1" applyBorder="1" applyAlignment="1">
      <alignment horizontal="right" vertical="center" wrapText="1"/>
    </xf>
    <xf numFmtId="0" fontId="5" fillId="3" borderId="1" xfId="0" applyFont="1" applyFill="1" applyBorder="1" applyAlignment="1">
      <alignment horizontal="left" vertical="center" wrapText="1"/>
    </xf>
    <xf numFmtId="4" fontId="13" fillId="0" borderId="1" xfId="0" applyNumberFormat="1" applyFont="1" applyBorder="1" applyAlignment="1">
      <alignment horizontal="center" wrapText="1"/>
    </xf>
    <xf numFmtId="4" fontId="5" fillId="3" borderId="1" xfId="0" applyNumberFormat="1" applyFont="1" applyFill="1" applyBorder="1" applyAlignment="1">
      <alignment horizontal="center" vertical="center" wrapText="1"/>
    </xf>
    <xf numFmtId="0" fontId="5" fillId="2" borderId="1" xfId="1" applyNumberFormat="1" applyFont="1" applyFill="1" applyBorder="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right"/>
    </xf>
    <xf numFmtId="165" fontId="4" fillId="0" borderId="0" xfId="2" applyFont="1" applyAlignment="1">
      <alignment horizontal="center"/>
    </xf>
    <xf numFmtId="0" fontId="4" fillId="0" borderId="0" xfId="0" applyFont="1" applyAlignment="1">
      <alignment horizontal="center"/>
    </xf>
    <xf numFmtId="0" fontId="2" fillId="0" borderId="0" xfId="0" applyFont="1" applyAlignment="1">
      <alignment horizontal="left" vertical="top"/>
    </xf>
    <xf numFmtId="0" fontId="2" fillId="0" borderId="0" xfId="0" applyFont="1" applyAlignment="1">
      <alignment horizontal="left" vertical="top" wrapText="1"/>
    </xf>
    <xf numFmtId="164" fontId="2" fillId="0" borderId="0" xfId="1" applyFont="1" applyFill="1" applyBorder="1" applyAlignment="1">
      <alignment horizontal="center" vertical="top"/>
    </xf>
    <xf numFmtId="0" fontId="15" fillId="0" borderId="0" xfId="0" applyFont="1" applyAlignment="1">
      <alignment horizontal="center"/>
    </xf>
    <xf numFmtId="0" fontId="8" fillId="0" borderId="0" xfId="0" applyFont="1" applyAlignment="1">
      <alignment horizontal="center"/>
    </xf>
    <xf numFmtId="0" fontId="0" fillId="0" borderId="0" xfId="0" applyAlignment="1">
      <alignment horizontal="left" vertical="top"/>
    </xf>
    <xf numFmtId="0" fontId="8" fillId="0" borderId="0" xfId="0" applyFont="1"/>
    <xf numFmtId="164" fontId="8" fillId="0" borderId="0" xfId="1" applyFont="1"/>
    <xf numFmtId="164" fontId="8" fillId="0" borderId="0" xfId="1" applyFont="1" applyAlignment="1">
      <alignment wrapText="1"/>
    </xf>
    <xf numFmtId="0" fontId="0" fillId="0" borderId="0" xfId="0" applyAlignment="1">
      <alignment horizontal="center" vertical="top"/>
    </xf>
    <xf numFmtId="0" fontId="15" fillId="0" borderId="0" xfId="0" applyFont="1" applyAlignment="1">
      <alignment horizontal="left"/>
    </xf>
    <xf numFmtId="0" fontId="8" fillId="0" borderId="0" xfId="0" applyFont="1" applyAlignment="1">
      <alignment horizontal="center" vertical="top"/>
    </xf>
    <xf numFmtId="164" fontId="15" fillId="0" borderId="0" xfId="1" applyFont="1" applyAlignment="1">
      <alignment horizontal="center"/>
    </xf>
    <xf numFmtId="0" fontId="8" fillId="0" borderId="0" xfId="0" applyFont="1" applyAlignment="1">
      <alignment horizontal="left"/>
    </xf>
    <xf numFmtId="0" fontId="8" fillId="0" borderId="0" xfId="0" applyFont="1" applyAlignment="1">
      <alignment horizontal="center" vertical="top"/>
    </xf>
    <xf numFmtId="0" fontId="5" fillId="0" borderId="0" xfId="0" applyFont="1" applyAlignment="1">
      <alignment horizontal="center" vertical="top"/>
    </xf>
  </cellXfs>
  <cellStyles count="13">
    <cellStyle name="Millares" xfId="1" builtinId="3"/>
    <cellStyle name="Millares 2" xfId="3" xr:uid="{00000000-0005-0000-0000-000001000000}"/>
    <cellStyle name="Millares 2 2" xfId="10" xr:uid="{1D1F368C-783E-4234-8EFA-53778739C41D}"/>
    <cellStyle name="Millares 2 3 3" xfId="12" xr:uid="{7AD6D840-5F32-4105-8C0A-852C3022913E}"/>
    <cellStyle name="Millares 3" xfId="9" xr:uid="{35FFE410-2B30-49F6-813F-03821389EA3B}"/>
    <cellStyle name="Millares 4" xfId="6" xr:uid="{00000000-0005-0000-0000-000002000000}"/>
    <cellStyle name="Millares 4 2" xfId="11" xr:uid="{9BBDBF65-C1B6-4FC2-9F31-CC4EFBBD3A73}"/>
    <cellStyle name="Moneda" xfId="2" builtinId="4"/>
    <cellStyle name="Moneda 2" xfId="7" xr:uid="{00000000-0005-0000-0000-000004000000}"/>
    <cellStyle name="Normal" xfId="0" builtinId="0"/>
    <cellStyle name="Normal 2" xfId="4" xr:uid="{00000000-0005-0000-0000-000006000000}"/>
    <cellStyle name="Normal 2 2" xfId="8" xr:uid="{00000000-0005-0000-0000-000007000000}"/>
    <cellStyle name="Normal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480047</xdr:colOff>
      <xdr:row>5</xdr:row>
      <xdr:rowOff>42333</xdr:rowOff>
    </xdr:from>
    <xdr:to>
      <xdr:col>1</xdr:col>
      <xdr:colOff>328083</xdr:colOff>
      <xdr:row>7</xdr:row>
      <xdr:rowOff>117862</xdr:rowOff>
    </xdr:to>
    <xdr:pic>
      <xdr:nvPicPr>
        <xdr:cNvPr id="4" name="Imagen 2" descr="https://fbcdn-sphotos-g-a.akamaihd.net/hphotos-ak-xap1/v/t1.0-9/1385993_664944643539182_872320162_n.png?oh=97e95fc260192d65da59a5245a6129b4&amp;oe=54ABFADB&amp;__gda__=1425367384_f51e2de3ba617c3bf1f8c5bd8e6f8d0d">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59" r="11084"/>
        <a:stretch/>
      </xdr:blipFill>
      <xdr:spPr bwMode="auto">
        <a:xfrm>
          <a:off x="480047" y="1121833"/>
          <a:ext cx="599453" cy="56236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2257402</xdr:colOff>
      <xdr:row>0</xdr:row>
      <xdr:rowOff>762</xdr:rowOff>
    </xdr:from>
    <xdr:to>
      <xdr:col>3</xdr:col>
      <xdr:colOff>2953089</xdr:colOff>
      <xdr:row>3</xdr:row>
      <xdr:rowOff>82042</xdr:rowOff>
    </xdr:to>
    <xdr:pic>
      <xdr:nvPicPr>
        <xdr:cNvPr id="5" name="4 Imagen" descr="Image result for escudo de republica dominican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7319" y="762"/>
          <a:ext cx="695687" cy="65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169"/>
  <sheetViews>
    <sheetView tabSelected="1" topLeftCell="A154" zoomScale="90" zoomScaleNormal="90" workbookViewId="0">
      <selection activeCell="A160" sqref="A160:XFD160"/>
    </sheetView>
  </sheetViews>
  <sheetFormatPr baseColWidth="10" defaultRowHeight="15" x14ac:dyDescent="0.25"/>
  <cols>
    <col min="1" max="1" width="11.28515625" bestFit="1" customWidth="1"/>
    <col min="2" max="2" width="15.28515625" bestFit="1" customWidth="1"/>
    <col min="3" max="3" width="33.28515625" customWidth="1"/>
    <col min="4" max="4" width="78.42578125" customWidth="1"/>
    <col min="5" max="5" width="10.28515625" style="13" bestFit="1" customWidth="1"/>
    <col min="6" max="6" width="15" customWidth="1"/>
    <col min="7" max="7" width="14" bestFit="1" customWidth="1"/>
    <col min="8" max="8" width="17.7109375" customWidth="1"/>
    <col min="10" max="10" width="14.42578125" bestFit="1" customWidth="1"/>
  </cols>
  <sheetData>
    <row r="4" spans="1:8" s="1" customFormat="1" ht="24" customHeight="1" x14ac:dyDescent="0.25">
      <c r="A4" s="90" t="s">
        <v>0</v>
      </c>
      <c r="B4" s="90"/>
      <c r="C4" s="90"/>
      <c r="D4" s="90"/>
      <c r="E4" s="90"/>
      <c r="F4" s="90"/>
      <c r="G4" s="90"/>
      <c r="H4" s="90"/>
    </row>
    <row r="5" spans="1:8" s="1" customFormat="1" ht="16.350000000000001" customHeight="1" x14ac:dyDescent="0.25">
      <c r="A5" s="90" t="s">
        <v>1</v>
      </c>
      <c r="B5" s="90"/>
      <c r="C5" s="90"/>
      <c r="D5" s="90"/>
      <c r="E5" s="90"/>
      <c r="F5" s="90"/>
      <c r="G5" s="90"/>
      <c r="H5" s="90"/>
    </row>
    <row r="6" spans="1:8" s="1" customFormat="1" ht="16.350000000000001" customHeight="1" x14ac:dyDescent="0.25">
      <c r="A6" s="91" t="s">
        <v>2</v>
      </c>
      <c r="B6" s="91"/>
      <c r="C6" s="91"/>
      <c r="D6" s="91"/>
      <c r="E6" s="91"/>
      <c r="F6" s="91"/>
      <c r="G6" s="91"/>
      <c r="H6" s="91"/>
    </row>
    <row r="7" spans="1:8" s="1" customFormat="1" ht="23.1" customHeight="1" x14ac:dyDescent="0.25">
      <c r="A7" s="91" t="s">
        <v>3</v>
      </c>
      <c r="B7" s="91"/>
      <c r="C7" s="91"/>
      <c r="D7" s="91"/>
      <c r="E7" s="91"/>
      <c r="F7" s="91"/>
      <c r="G7" s="91"/>
      <c r="H7" s="91"/>
    </row>
    <row r="8" spans="1:8" s="1" customFormat="1" ht="15.75" x14ac:dyDescent="0.25">
      <c r="A8" s="91" t="s">
        <v>18</v>
      </c>
      <c r="B8" s="91"/>
      <c r="C8" s="91"/>
      <c r="D8" s="91"/>
      <c r="E8" s="91"/>
      <c r="F8" s="91"/>
      <c r="G8" s="91"/>
      <c r="H8" s="91"/>
    </row>
    <row r="9" spans="1:8" s="1" customFormat="1" ht="15.75" x14ac:dyDescent="0.25">
      <c r="A9" s="91" t="s">
        <v>21</v>
      </c>
      <c r="B9" s="91"/>
      <c r="C9" s="91"/>
      <c r="D9" s="91"/>
      <c r="E9" s="91"/>
      <c r="F9" s="91"/>
      <c r="G9" s="91"/>
      <c r="H9" s="91"/>
    </row>
    <row r="10" spans="1:8" s="1" customFormat="1" ht="11.45" customHeight="1" x14ac:dyDescent="0.25">
      <c r="A10" s="21"/>
      <c r="B10" s="21"/>
      <c r="C10" s="21"/>
      <c r="D10" s="21"/>
      <c r="E10" s="21"/>
      <c r="F10" s="21"/>
      <c r="G10" s="21"/>
      <c r="H10" s="21"/>
    </row>
    <row r="11" spans="1:8" s="2" customFormat="1" ht="14.45" customHeight="1" x14ac:dyDescent="0.25">
      <c r="A11" s="88" t="s">
        <v>4</v>
      </c>
      <c r="B11" s="88"/>
      <c r="C11" s="88"/>
      <c r="D11" s="88"/>
      <c r="E11" s="88"/>
      <c r="F11" s="88"/>
      <c r="G11" s="88"/>
      <c r="H11" s="88"/>
    </row>
    <row r="12" spans="1:8" s="2" customFormat="1" ht="14.45" customHeight="1" x14ac:dyDescent="0.25">
      <c r="A12" s="7"/>
      <c r="B12" s="7"/>
      <c r="C12" s="89" t="s">
        <v>6</v>
      </c>
      <c r="D12" s="89"/>
      <c r="E12" s="89"/>
      <c r="F12" s="89"/>
      <c r="G12" s="89"/>
      <c r="H12" s="4">
        <v>1587195.2</v>
      </c>
    </row>
    <row r="13" spans="1:8" s="3" customFormat="1" ht="21" customHeight="1" x14ac:dyDescent="0.25">
      <c r="A13" s="15" t="s">
        <v>7</v>
      </c>
      <c r="B13" s="15" t="s">
        <v>5</v>
      </c>
      <c r="C13" s="15" t="s">
        <v>8</v>
      </c>
      <c r="D13" s="15" t="s">
        <v>9</v>
      </c>
      <c r="E13" s="15" t="s">
        <v>10</v>
      </c>
      <c r="F13" s="15" t="s">
        <v>11</v>
      </c>
      <c r="G13" s="15" t="s">
        <v>12</v>
      </c>
      <c r="H13" s="15" t="s">
        <v>13</v>
      </c>
    </row>
    <row r="14" spans="1:8" ht="33" customHeight="1" x14ac:dyDescent="0.25">
      <c r="A14" s="22">
        <v>45250</v>
      </c>
      <c r="B14" s="29" t="s">
        <v>28</v>
      </c>
      <c r="C14" s="30" t="s">
        <v>29</v>
      </c>
      <c r="D14" s="31" t="s">
        <v>30</v>
      </c>
      <c r="E14" s="19"/>
      <c r="F14" s="20"/>
      <c r="G14" s="20">
        <v>902565.16</v>
      </c>
      <c r="H14" s="47">
        <f>H12+F14-G14</f>
        <v>684630.03999999992</v>
      </c>
    </row>
    <row r="15" spans="1:8" ht="34.9" customHeight="1" x14ac:dyDescent="0.25">
      <c r="A15" s="26">
        <v>45254</v>
      </c>
      <c r="B15" s="29" t="s">
        <v>22</v>
      </c>
      <c r="C15" s="30" t="s">
        <v>19</v>
      </c>
      <c r="D15" s="31" t="s">
        <v>23</v>
      </c>
      <c r="E15" s="27" t="s">
        <v>20</v>
      </c>
      <c r="F15" s="28"/>
      <c r="G15" s="20">
        <v>69270.100000000006</v>
      </c>
      <c r="H15" s="28">
        <f>H14+F15-G15</f>
        <v>615359.93999999994</v>
      </c>
    </row>
    <row r="16" spans="1:8" ht="47.25" x14ac:dyDescent="0.25">
      <c r="A16" s="41">
        <v>45259</v>
      </c>
      <c r="B16" s="36" t="s">
        <v>24</v>
      </c>
      <c r="C16" s="37" t="s">
        <v>25</v>
      </c>
      <c r="D16" s="38" t="s">
        <v>26</v>
      </c>
      <c r="E16" s="42" t="s">
        <v>27</v>
      </c>
      <c r="F16" s="39"/>
      <c r="G16" s="39">
        <v>639.17999999999995</v>
      </c>
      <c r="H16" s="40">
        <f>H15+F16-G16</f>
        <v>614720.75999999989</v>
      </c>
    </row>
    <row r="17" spans="1:10" ht="15.75" x14ac:dyDescent="0.25">
      <c r="A17" s="32"/>
      <c r="B17" s="33"/>
      <c r="C17" s="34"/>
      <c r="D17" s="34"/>
      <c r="E17" s="14"/>
      <c r="F17" s="35">
        <f>SUM(F14:F16)</f>
        <v>0</v>
      </c>
      <c r="G17" s="35">
        <f>SUM(G14:G16)</f>
        <v>972474.44000000006</v>
      </c>
      <c r="H17" s="35"/>
    </row>
    <row r="18" spans="1:10" s="45" customFormat="1" ht="15.75" x14ac:dyDescent="0.25">
      <c r="A18" s="22">
        <v>45260</v>
      </c>
      <c r="B18" s="16"/>
      <c r="C18" s="17" t="s">
        <v>16</v>
      </c>
      <c r="D18" s="18" t="s">
        <v>17</v>
      </c>
      <c r="E18" s="19"/>
      <c r="F18" s="18"/>
      <c r="G18" s="43">
        <v>175</v>
      </c>
      <c r="H18" s="44">
        <f>H16+F18-G18</f>
        <v>614545.75999999989</v>
      </c>
    </row>
    <row r="19" spans="1:10" s="46" customFormat="1" ht="15.75" x14ac:dyDescent="0.25">
      <c r="A19" s="22">
        <v>45260</v>
      </c>
      <c r="B19" s="16"/>
      <c r="C19" s="17" t="s">
        <v>16</v>
      </c>
      <c r="D19" s="18" t="s">
        <v>14</v>
      </c>
      <c r="E19" s="19"/>
      <c r="F19" s="19"/>
      <c r="G19" s="43">
        <v>1579.2</v>
      </c>
      <c r="H19" s="44">
        <f>H18+F19-G19</f>
        <v>612966.55999999994</v>
      </c>
    </row>
    <row r="20" spans="1:10" s="2" customFormat="1" ht="15.75" x14ac:dyDescent="0.25">
      <c r="A20" s="5"/>
      <c r="B20" s="6"/>
      <c r="D20" s="10" t="s">
        <v>15</v>
      </c>
      <c r="E20" s="14"/>
      <c r="F20" s="8"/>
      <c r="G20" s="8">
        <f>SUM(G17:G19)</f>
        <v>974228.64</v>
      </c>
      <c r="H20" s="9"/>
      <c r="J20" s="23"/>
    </row>
    <row r="23" spans="1:10" x14ac:dyDescent="0.25">
      <c r="H23" s="25"/>
    </row>
    <row r="24" spans="1:10" ht="15.75" x14ac:dyDescent="0.25">
      <c r="A24" s="88" t="s">
        <v>31</v>
      </c>
      <c r="B24" s="88"/>
      <c r="C24" s="88"/>
      <c r="D24" s="88"/>
      <c r="E24" s="88"/>
      <c r="F24" s="88"/>
      <c r="G24" s="88"/>
      <c r="H24" s="88"/>
      <c r="J24" s="24"/>
    </row>
    <row r="25" spans="1:10" s="11" customFormat="1" ht="16.5" x14ac:dyDescent="0.25">
      <c r="A25" s="49"/>
      <c r="B25" s="48"/>
      <c r="C25" s="89" t="s">
        <v>6</v>
      </c>
      <c r="D25" s="89"/>
      <c r="E25" s="89"/>
      <c r="F25" s="89"/>
      <c r="G25" s="89"/>
      <c r="H25" s="50">
        <v>14192321.900000008</v>
      </c>
    </row>
    <row r="26" spans="1:10" s="11" customFormat="1" ht="13.15" customHeight="1" x14ac:dyDescent="0.25">
      <c r="A26" s="51" t="s">
        <v>7</v>
      </c>
      <c r="B26" s="52" t="s">
        <v>32</v>
      </c>
      <c r="C26" s="15" t="s">
        <v>8</v>
      </c>
      <c r="D26" s="15" t="s">
        <v>9</v>
      </c>
      <c r="E26" s="53" t="s">
        <v>33</v>
      </c>
      <c r="F26" s="54" t="s">
        <v>34</v>
      </c>
      <c r="G26" s="54" t="s">
        <v>12</v>
      </c>
      <c r="H26" s="54" t="s">
        <v>13</v>
      </c>
    </row>
    <row r="27" spans="1:10" s="11" customFormat="1" ht="47.25" x14ac:dyDescent="0.25">
      <c r="A27" s="55">
        <v>45231</v>
      </c>
      <c r="B27" s="56" t="s">
        <v>35</v>
      </c>
      <c r="C27" s="57" t="s">
        <v>36</v>
      </c>
      <c r="D27" s="58" t="s">
        <v>37</v>
      </c>
      <c r="E27" s="59" t="s">
        <v>38</v>
      </c>
      <c r="F27" s="60"/>
      <c r="G27" s="60">
        <v>93635.839999999997</v>
      </c>
      <c r="H27" s="61">
        <f>H25+F27-G27</f>
        <v>14098686.060000008</v>
      </c>
    </row>
    <row r="28" spans="1:10" s="11" customFormat="1" ht="31.5" x14ac:dyDescent="0.25">
      <c r="A28" s="62">
        <v>45243</v>
      </c>
      <c r="B28" s="63" t="s">
        <v>39</v>
      </c>
      <c r="C28" s="64" t="s">
        <v>40</v>
      </c>
      <c r="D28" s="65" t="s">
        <v>41</v>
      </c>
      <c r="E28" s="66" t="s">
        <v>42</v>
      </c>
      <c r="F28" s="67"/>
      <c r="G28" s="67">
        <v>110000</v>
      </c>
      <c r="H28" s="61">
        <f>H27+F28-G28</f>
        <v>13988686.060000008</v>
      </c>
    </row>
    <row r="29" spans="1:10" s="12" customFormat="1" ht="23.45" customHeight="1" x14ac:dyDescent="0.25">
      <c r="A29" s="62">
        <v>45250</v>
      </c>
      <c r="B29" s="63" t="s">
        <v>43</v>
      </c>
      <c r="C29" s="64" t="s">
        <v>44</v>
      </c>
      <c r="D29" s="65" t="s">
        <v>45</v>
      </c>
      <c r="E29" s="66" t="s">
        <v>46</v>
      </c>
      <c r="F29" s="67"/>
      <c r="G29" s="67">
        <v>1740000</v>
      </c>
      <c r="H29" s="61">
        <f>H28+F29-G29</f>
        <v>12248686.060000008</v>
      </c>
    </row>
    <row r="30" spans="1:10" s="12" customFormat="1" ht="31.5" x14ac:dyDescent="0.25">
      <c r="A30" s="62">
        <v>45251</v>
      </c>
      <c r="B30" s="63" t="s">
        <v>47</v>
      </c>
      <c r="C30" s="64" t="s">
        <v>40</v>
      </c>
      <c r="D30" s="65" t="s">
        <v>48</v>
      </c>
      <c r="E30" s="66" t="s">
        <v>42</v>
      </c>
      <c r="F30" s="67"/>
      <c r="G30" s="67">
        <v>110000</v>
      </c>
      <c r="H30" s="61">
        <f t="shared" ref="H30:H36" si="0">H29+F30-G30</f>
        <v>12138686.060000008</v>
      </c>
    </row>
    <row r="31" spans="1:10" s="11" customFormat="1" ht="31.5" x14ac:dyDescent="0.25">
      <c r="A31" s="62">
        <v>45251</v>
      </c>
      <c r="B31" s="63" t="s">
        <v>49</v>
      </c>
      <c r="C31" s="68" t="s">
        <v>50</v>
      </c>
      <c r="D31" s="65" t="s">
        <v>51</v>
      </c>
      <c r="E31" s="63" t="s">
        <v>52</v>
      </c>
      <c r="F31" s="67"/>
      <c r="G31" s="67">
        <v>177623.6</v>
      </c>
      <c r="H31" s="61">
        <f t="shared" si="0"/>
        <v>11961062.460000008</v>
      </c>
    </row>
    <row r="32" spans="1:10" s="11" customFormat="1" ht="31.5" x14ac:dyDescent="0.25">
      <c r="A32" s="62">
        <v>45251</v>
      </c>
      <c r="B32" s="63" t="s">
        <v>53</v>
      </c>
      <c r="C32" s="68" t="s">
        <v>54</v>
      </c>
      <c r="D32" s="65" t="s">
        <v>55</v>
      </c>
      <c r="E32" s="63" t="s">
        <v>56</v>
      </c>
      <c r="F32" s="67"/>
      <c r="G32" s="67">
        <v>10209466.59</v>
      </c>
      <c r="H32" s="61">
        <f t="shared" si="0"/>
        <v>1751595.8700000085</v>
      </c>
    </row>
    <row r="33" spans="1:8" s="11" customFormat="1" ht="31.5" x14ac:dyDescent="0.25">
      <c r="A33" s="69">
        <v>45252</v>
      </c>
      <c r="B33" s="70">
        <v>247730</v>
      </c>
      <c r="C33" s="31" t="s">
        <v>57</v>
      </c>
      <c r="D33" s="65" t="s">
        <v>58</v>
      </c>
      <c r="E33" s="70"/>
      <c r="F33" s="71">
        <v>666666.67000000004</v>
      </c>
      <c r="G33" s="71"/>
      <c r="H33" s="61">
        <f t="shared" si="0"/>
        <v>2418262.5400000084</v>
      </c>
    </row>
    <row r="34" spans="1:8" s="11" customFormat="1" ht="31.5" x14ac:dyDescent="0.25">
      <c r="A34" s="69">
        <v>45252</v>
      </c>
      <c r="B34" s="70">
        <v>247733</v>
      </c>
      <c r="C34" s="31" t="s">
        <v>57</v>
      </c>
      <c r="D34" s="65" t="s">
        <v>59</v>
      </c>
      <c r="E34" s="70"/>
      <c r="F34" s="71">
        <v>14055974.16</v>
      </c>
      <c r="G34" s="71"/>
      <c r="H34" s="61">
        <f t="shared" si="0"/>
        <v>16474236.700000009</v>
      </c>
    </row>
    <row r="35" spans="1:8" ht="31.5" x14ac:dyDescent="0.25">
      <c r="A35" s="62">
        <v>45253</v>
      </c>
      <c r="B35" s="63" t="s">
        <v>60</v>
      </c>
      <c r="C35" s="68" t="s">
        <v>61</v>
      </c>
      <c r="D35" s="65" t="s">
        <v>62</v>
      </c>
      <c r="E35" s="63" t="s">
        <v>63</v>
      </c>
      <c r="F35" s="67"/>
      <c r="G35" s="67">
        <v>990600</v>
      </c>
      <c r="H35" s="61">
        <f t="shared" si="0"/>
        <v>15483636.700000009</v>
      </c>
    </row>
    <row r="36" spans="1:8" ht="31.5" x14ac:dyDescent="0.25">
      <c r="A36" s="69">
        <v>45254</v>
      </c>
      <c r="B36" s="70">
        <v>250255</v>
      </c>
      <c r="C36" s="31" t="s">
        <v>64</v>
      </c>
      <c r="D36" s="65" t="s">
        <v>65</v>
      </c>
      <c r="E36" s="70"/>
      <c r="F36" s="71">
        <v>28500</v>
      </c>
      <c r="G36" s="71"/>
      <c r="H36" s="61">
        <f t="shared" si="0"/>
        <v>15512136.700000009</v>
      </c>
    </row>
    <row r="37" spans="1:8" ht="31.5" x14ac:dyDescent="0.25">
      <c r="A37" s="62">
        <v>45260</v>
      </c>
      <c r="B37" s="63" t="s">
        <v>66</v>
      </c>
      <c r="C37" s="68" t="s">
        <v>67</v>
      </c>
      <c r="D37" s="65" t="s">
        <v>68</v>
      </c>
      <c r="E37" s="63" t="s">
        <v>69</v>
      </c>
      <c r="F37" s="67"/>
      <c r="G37" s="67">
        <v>42639.59</v>
      </c>
      <c r="H37" s="61">
        <f>H36+F37-G37</f>
        <v>15469497.110000009</v>
      </c>
    </row>
    <row r="38" spans="1:8" ht="15.75" x14ac:dyDescent="0.25">
      <c r="A38" s="72"/>
      <c r="C38" s="73"/>
      <c r="D38" s="74" t="s">
        <v>70</v>
      </c>
      <c r="E38" s="74"/>
      <c r="F38" s="8">
        <f>SUM(F27:F37)</f>
        <v>14751140.83</v>
      </c>
      <c r="G38" s="8">
        <f>SUM(G27:G37)</f>
        <v>13473965.619999999</v>
      </c>
      <c r="H38" s="9"/>
    </row>
    <row r="42" spans="1:8" ht="15.75" x14ac:dyDescent="0.25">
      <c r="A42" s="88" t="s">
        <v>71</v>
      </c>
      <c r="B42" s="88"/>
      <c r="C42" s="88"/>
      <c r="D42" s="88"/>
      <c r="E42" s="88"/>
      <c r="F42" s="88"/>
      <c r="G42" s="88"/>
      <c r="H42" s="88"/>
    </row>
    <row r="43" spans="1:8" ht="15.75" x14ac:dyDescent="0.25">
      <c r="A43" s="49"/>
      <c r="B43" s="48"/>
      <c r="C43" s="89" t="s">
        <v>6</v>
      </c>
      <c r="D43" s="89"/>
      <c r="E43" s="89"/>
      <c r="F43" s="89"/>
      <c r="G43" s="89"/>
      <c r="H43" s="50">
        <v>59790133.379999988</v>
      </c>
    </row>
    <row r="44" spans="1:8" ht="31.5" x14ac:dyDescent="0.25">
      <c r="A44" s="51" t="s">
        <v>7</v>
      </c>
      <c r="B44" s="52" t="s">
        <v>32</v>
      </c>
      <c r="C44" s="15" t="s">
        <v>8</v>
      </c>
      <c r="D44" s="15" t="s">
        <v>9</v>
      </c>
      <c r="E44" s="52" t="s">
        <v>33</v>
      </c>
      <c r="F44" s="15" t="s">
        <v>34</v>
      </c>
      <c r="G44" s="15" t="s">
        <v>12</v>
      </c>
      <c r="H44" s="15" t="s">
        <v>13</v>
      </c>
    </row>
    <row r="45" spans="1:8" ht="63" x14ac:dyDescent="0.25">
      <c r="A45" s="75">
        <v>45231</v>
      </c>
      <c r="B45" s="76" t="s">
        <v>72</v>
      </c>
      <c r="C45" s="77" t="s">
        <v>73</v>
      </c>
      <c r="D45" s="65" t="s">
        <v>74</v>
      </c>
      <c r="E45" s="78"/>
      <c r="F45" s="79">
        <v>23600</v>
      </c>
      <c r="G45" s="78"/>
      <c r="H45" s="80">
        <f>H43+F45-G45</f>
        <v>59813733.379999988</v>
      </c>
    </row>
    <row r="46" spans="1:8" ht="31.5" x14ac:dyDescent="0.25">
      <c r="A46" s="75">
        <v>45231</v>
      </c>
      <c r="B46" s="76" t="s">
        <v>75</v>
      </c>
      <c r="C46" s="77" t="s">
        <v>76</v>
      </c>
      <c r="D46" s="65" t="s">
        <v>77</v>
      </c>
      <c r="E46" s="78"/>
      <c r="F46" s="79">
        <v>7200</v>
      </c>
      <c r="G46" s="78"/>
      <c r="H46" s="80">
        <f>H45+F46-G46</f>
        <v>59820933.379999988</v>
      </c>
    </row>
    <row r="47" spans="1:8" ht="31.5" x14ac:dyDescent="0.25">
      <c r="A47" s="75">
        <v>45231</v>
      </c>
      <c r="B47" s="76" t="s">
        <v>78</v>
      </c>
      <c r="C47" s="77" t="s">
        <v>79</v>
      </c>
      <c r="D47" s="65" t="s">
        <v>80</v>
      </c>
      <c r="E47" s="78"/>
      <c r="F47" s="79">
        <v>50000</v>
      </c>
      <c r="G47" s="78"/>
      <c r="H47" s="80">
        <f t="shared" ref="H47:H110" si="1">H46+F47-G47</f>
        <v>59870933.379999988</v>
      </c>
    </row>
    <row r="48" spans="1:8" ht="47.25" x14ac:dyDescent="0.25">
      <c r="A48" s="75">
        <v>45231</v>
      </c>
      <c r="B48" s="76" t="s">
        <v>81</v>
      </c>
      <c r="C48" s="77" t="s">
        <v>82</v>
      </c>
      <c r="D48" s="65" t="s">
        <v>83</v>
      </c>
      <c r="E48" s="78"/>
      <c r="F48" s="79">
        <v>21000</v>
      </c>
      <c r="G48" s="78"/>
      <c r="H48" s="80">
        <f t="shared" si="1"/>
        <v>59891933.379999988</v>
      </c>
    </row>
    <row r="49" spans="1:8" ht="47.25" x14ac:dyDescent="0.25">
      <c r="A49" s="75">
        <v>45231</v>
      </c>
      <c r="B49" s="76" t="s">
        <v>84</v>
      </c>
      <c r="C49" s="77" t="s">
        <v>85</v>
      </c>
      <c r="D49" s="65" t="s">
        <v>83</v>
      </c>
      <c r="E49" s="78"/>
      <c r="F49" s="79">
        <v>21000</v>
      </c>
      <c r="G49" s="78"/>
      <c r="H49" s="80">
        <f t="shared" si="1"/>
        <v>59912933.379999988</v>
      </c>
    </row>
    <row r="50" spans="1:8" ht="47.25" x14ac:dyDescent="0.25">
      <c r="A50" s="75">
        <v>45231</v>
      </c>
      <c r="B50" s="76" t="s">
        <v>86</v>
      </c>
      <c r="C50" s="77" t="s">
        <v>87</v>
      </c>
      <c r="D50" s="65" t="s">
        <v>83</v>
      </c>
      <c r="E50" s="78"/>
      <c r="F50" s="79">
        <v>21000</v>
      </c>
      <c r="G50" s="78"/>
      <c r="H50" s="80">
        <f t="shared" si="1"/>
        <v>59933933.379999988</v>
      </c>
    </row>
    <row r="51" spans="1:8" ht="47.25" x14ac:dyDescent="0.25">
      <c r="A51" s="75">
        <v>45231</v>
      </c>
      <c r="B51" s="76" t="s">
        <v>88</v>
      </c>
      <c r="C51" s="77" t="s">
        <v>87</v>
      </c>
      <c r="D51" s="65" t="s">
        <v>83</v>
      </c>
      <c r="E51" s="78"/>
      <c r="F51" s="79">
        <v>21000</v>
      </c>
      <c r="G51" s="78"/>
      <c r="H51" s="80">
        <f t="shared" si="1"/>
        <v>59954933.379999988</v>
      </c>
    </row>
    <row r="52" spans="1:8" ht="31.5" x14ac:dyDescent="0.25">
      <c r="A52" s="75">
        <v>45231</v>
      </c>
      <c r="B52" s="76" t="s">
        <v>89</v>
      </c>
      <c r="C52" s="77" t="s">
        <v>90</v>
      </c>
      <c r="D52" s="65" t="s">
        <v>91</v>
      </c>
      <c r="E52" s="78"/>
      <c r="F52" s="79">
        <v>100000</v>
      </c>
      <c r="G52" s="78"/>
      <c r="H52" s="80">
        <f t="shared" si="1"/>
        <v>60054933.379999988</v>
      </c>
    </row>
    <row r="53" spans="1:8" ht="31.5" x14ac:dyDescent="0.25">
      <c r="A53" s="75">
        <v>45231</v>
      </c>
      <c r="B53" s="76" t="s">
        <v>92</v>
      </c>
      <c r="C53" s="81" t="s">
        <v>90</v>
      </c>
      <c r="D53" s="65" t="s">
        <v>93</v>
      </c>
      <c r="E53" s="78"/>
      <c r="F53" s="79">
        <v>42600</v>
      </c>
      <c r="G53" s="78"/>
      <c r="H53" s="80">
        <f t="shared" si="1"/>
        <v>60097533.379999988</v>
      </c>
    </row>
    <row r="54" spans="1:8" ht="47.25" x14ac:dyDescent="0.25">
      <c r="A54" s="75">
        <v>45231</v>
      </c>
      <c r="B54" s="76"/>
      <c r="C54" s="77" t="s">
        <v>94</v>
      </c>
      <c r="D54" s="65" t="s">
        <v>95</v>
      </c>
      <c r="E54" s="78"/>
      <c r="F54" s="79">
        <v>87240</v>
      </c>
      <c r="G54" s="78"/>
      <c r="H54" s="80">
        <f t="shared" si="1"/>
        <v>60184773.379999988</v>
      </c>
    </row>
    <row r="55" spans="1:8" ht="31.5" x14ac:dyDescent="0.25">
      <c r="A55" s="75">
        <v>45231</v>
      </c>
      <c r="B55" s="76" t="s">
        <v>96</v>
      </c>
      <c r="C55" s="77" t="s">
        <v>94</v>
      </c>
      <c r="D55" s="65" t="s">
        <v>97</v>
      </c>
      <c r="E55" s="78"/>
      <c r="F55" s="79">
        <v>23600</v>
      </c>
      <c r="G55" s="78"/>
      <c r="H55" s="80">
        <f t="shared" si="1"/>
        <v>60208373.379999988</v>
      </c>
    </row>
    <row r="56" spans="1:8" ht="47.25" x14ac:dyDescent="0.25">
      <c r="A56" s="75">
        <v>45231</v>
      </c>
      <c r="B56" s="76" t="s">
        <v>98</v>
      </c>
      <c r="C56" s="81" t="s">
        <v>99</v>
      </c>
      <c r="D56" s="65" t="s">
        <v>100</v>
      </c>
      <c r="E56" s="56"/>
      <c r="F56" s="82">
        <v>11800</v>
      </c>
      <c r="G56" s="83"/>
      <c r="H56" s="80">
        <f t="shared" si="1"/>
        <v>60220173.379999988</v>
      </c>
    </row>
    <row r="57" spans="1:8" ht="31.5" x14ac:dyDescent="0.25">
      <c r="A57" s="55">
        <v>45231</v>
      </c>
      <c r="B57" s="56" t="s">
        <v>101</v>
      </c>
      <c r="C57" s="84" t="s">
        <v>102</v>
      </c>
      <c r="D57" s="58" t="s">
        <v>103</v>
      </c>
      <c r="E57" s="56" t="s">
        <v>104</v>
      </c>
      <c r="F57" s="79"/>
      <c r="G57" s="85">
        <v>92040</v>
      </c>
      <c r="H57" s="80">
        <f t="shared" si="1"/>
        <v>60128133.379999988</v>
      </c>
    </row>
    <row r="58" spans="1:8" ht="31.5" x14ac:dyDescent="0.25">
      <c r="A58" s="55">
        <v>45231</v>
      </c>
      <c r="B58" s="56" t="s">
        <v>105</v>
      </c>
      <c r="C58" s="84" t="s">
        <v>106</v>
      </c>
      <c r="D58" s="58" t="s">
        <v>107</v>
      </c>
      <c r="E58" s="56" t="s">
        <v>108</v>
      </c>
      <c r="F58" s="79"/>
      <c r="G58" s="85">
        <v>29500</v>
      </c>
      <c r="H58" s="80">
        <f t="shared" si="1"/>
        <v>60098633.379999988</v>
      </c>
    </row>
    <row r="59" spans="1:8" ht="31.5" x14ac:dyDescent="0.25">
      <c r="A59" s="55">
        <v>45231</v>
      </c>
      <c r="B59" s="56" t="s">
        <v>109</v>
      </c>
      <c r="C59" s="84" t="s">
        <v>110</v>
      </c>
      <c r="D59" s="58" t="s">
        <v>111</v>
      </c>
      <c r="E59" s="56" t="s">
        <v>112</v>
      </c>
      <c r="F59" s="79"/>
      <c r="G59" s="85">
        <v>6000</v>
      </c>
      <c r="H59" s="80">
        <f t="shared" si="1"/>
        <v>60092633.379999988</v>
      </c>
    </row>
    <row r="60" spans="1:8" ht="31.5" x14ac:dyDescent="0.25">
      <c r="A60" s="55">
        <v>45231</v>
      </c>
      <c r="B60" s="56" t="s">
        <v>113</v>
      </c>
      <c r="C60" s="84" t="s">
        <v>114</v>
      </c>
      <c r="D60" s="58" t="s">
        <v>115</v>
      </c>
      <c r="E60" s="56" t="s">
        <v>116</v>
      </c>
      <c r="F60" s="79"/>
      <c r="G60" s="85">
        <v>609205.98</v>
      </c>
      <c r="H60" s="80">
        <f t="shared" si="1"/>
        <v>59483427.399999991</v>
      </c>
    </row>
    <row r="61" spans="1:8" ht="31.5" x14ac:dyDescent="0.25">
      <c r="A61" s="75">
        <v>45232</v>
      </c>
      <c r="B61" s="76" t="s">
        <v>117</v>
      </c>
      <c r="C61" s="81" t="s">
        <v>90</v>
      </c>
      <c r="D61" s="65" t="s">
        <v>118</v>
      </c>
      <c r="E61" s="56"/>
      <c r="F61" s="79">
        <v>132859</v>
      </c>
      <c r="G61" s="83"/>
      <c r="H61" s="80">
        <f t="shared" si="1"/>
        <v>59616286.399999991</v>
      </c>
    </row>
    <row r="62" spans="1:8" ht="63" x14ac:dyDescent="0.25">
      <c r="A62" s="75">
        <v>45232</v>
      </c>
      <c r="B62" s="76" t="s">
        <v>119</v>
      </c>
      <c r="C62" s="81" t="s">
        <v>90</v>
      </c>
      <c r="D62" s="65" t="s">
        <v>120</v>
      </c>
      <c r="E62" s="56"/>
      <c r="F62" s="82">
        <v>26200</v>
      </c>
      <c r="G62" s="83"/>
      <c r="H62" s="80">
        <f t="shared" si="1"/>
        <v>59642486.399999991</v>
      </c>
    </row>
    <row r="63" spans="1:8" ht="31.5" x14ac:dyDescent="0.25">
      <c r="A63" s="75">
        <v>45232</v>
      </c>
      <c r="B63" s="76" t="s">
        <v>121</v>
      </c>
      <c r="C63" s="81" t="s">
        <v>90</v>
      </c>
      <c r="D63" s="65" t="s">
        <v>122</v>
      </c>
      <c r="E63" s="78"/>
      <c r="F63" s="82">
        <v>22620</v>
      </c>
      <c r="G63" s="78"/>
      <c r="H63" s="80">
        <f t="shared" si="1"/>
        <v>59665106.399999991</v>
      </c>
    </row>
    <row r="64" spans="1:8" ht="31.5" x14ac:dyDescent="0.25">
      <c r="A64" s="75">
        <v>45232</v>
      </c>
      <c r="B64" s="76"/>
      <c r="C64" s="77" t="s">
        <v>94</v>
      </c>
      <c r="D64" s="65" t="s">
        <v>123</v>
      </c>
      <c r="E64" s="78"/>
      <c r="F64" s="79">
        <v>35400</v>
      </c>
      <c r="G64" s="78"/>
      <c r="H64" s="80">
        <f t="shared" si="1"/>
        <v>59700506.399999991</v>
      </c>
    </row>
    <row r="65" spans="1:8" ht="31.5" x14ac:dyDescent="0.25">
      <c r="A65" s="55">
        <v>45232</v>
      </c>
      <c r="B65" s="56" t="s">
        <v>124</v>
      </c>
      <c r="C65" s="84" t="s">
        <v>125</v>
      </c>
      <c r="D65" s="58" t="s">
        <v>126</v>
      </c>
      <c r="E65" s="56" t="s">
        <v>127</v>
      </c>
      <c r="F65" s="79"/>
      <c r="G65" s="85">
        <v>1490487.5</v>
      </c>
      <c r="H65" s="80">
        <f t="shared" si="1"/>
        <v>58210018.899999991</v>
      </c>
    </row>
    <row r="66" spans="1:8" ht="47.25" x14ac:dyDescent="0.25">
      <c r="A66" s="55">
        <v>45232</v>
      </c>
      <c r="B66" s="56" t="s">
        <v>128</v>
      </c>
      <c r="C66" s="84" t="s">
        <v>129</v>
      </c>
      <c r="D66" s="58" t="s">
        <v>130</v>
      </c>
      <c r="E66" s="56" t="s">
        <v>131</v>
      </c>
      <c r="F66" s="79"/>
      <c r="G66" s="85">
        <v>118000</v>
      </c>
      <c r="H66" s="80">
        <f t="shared" si="1"/>
        <v>58092018.899999991</v>
      </c>
    </row>
    <row r="67" spans="1:8" ht="31.5" x14ac:dyDescent="0.25">
      <c r="A67" s="75">
        <v>45233</v>
      </c>
      <c r="B67" s="76" t="s">
        <v>132</v>
      </c>
      <c r="C67" s="81" t="s">
        <v>90</v>
      </c>
      <c r="D67" s="65" t="s">
        <v>133</v>
      </c>
      <c r="E67" s="78"/>
      <c r="F67" s="79">
        <v>42300</v>
      </c>
      <c r="G67" s="78"/>
      <c r="H67" s="80">
        <f t="shared" si="1"/>
        <v>58134318.899999991</v>
      </c>
    </row>
    <row r="68" spans="1:8" ht="31.5" x14ac:dyDescent="0.25">
      <c r="A68" s="75">
        <v>45233</v>
      </c>
      <c r="B68" s="76" t="s">
        <v>134</v>
      </c>
      <c r="C68" s="77" t="s">
        <v>94</v>
      </c>
      <c r="D68" s="65" t="s">
        <v>135</v>
      </c>
      <c r="E68" s="78"/>
      <c r="F68" s="79">
        <v>11800</v>
      </c>
      <c r="G68" s="78"/>
      <c r="H68" s="80">
        <f t="shared" si="1"/>
        <v>58146118.899999991</v>
      </c>
    </row>
    <row r="69" spans="1:8" ht="31.5" x14ac:dyDescent="0.25">
      <c r="A69" s="75">
        <v>45237</v>
      </c>
      <c r="B69" s="76" t="s">
        <v>136</v>
      </c>
      <c r="C69" s="81" t="s">
        <v>90</v>
      </c>
      <c r="D69" s="65" t="s">
        <v>137</v>
      </c>
      <c r="E69" s="78"/>
      <c r="F69" s="79">
        <v>60010.2</v>
      </c>
      <c r="G69" s="78"/>
      <c r="H69" s="80">
        <f t="shared" si="1"/>
        <v>58206129.099999994</v>
      </c>
    </row>
    <row r="70" spans="1:8" ht="31.5" x14ac:dyDescent="0.25">
      <c r="A70" s="75">
        <v>45237</v>
      </c>
      <c r="B70" s="76"/>
      <c r="C70" s="77" t="s">
        <v>94</v>
      </c>
      <c r="D70" s="65" t="s">
        <v>138</v>
      </c>
      <c r="E70" s="78"/>
      <c r="F70" s="79">
        <v>177000</v>
      </c>
      <c r="G70" s="78"/>
      <c r="H70" s="80">
        <f t="shared" si="1"/>
        <v>58383129.099999994</v>
      </c>
    </row>
    <row r="71" spans="1:8" ht="31.5" x14ac:dyDescent="0.25">
      <c r="A71" s="75">
        <v>45237</v>
      </c>
      <c r="B71" s="76" t="s">
        <v>139</v>
      </c>
      <c r="C71" s="81" t="s">
        <v>90</v>
      </c>
      <c r="D71" s="65" t="s">
        <v>140</v>
      </c>
      <c r="E71" s="78"/>
      <c r="F71" s="79">
        <v>11800</v>
      </c>
      <c r="G71" s="78"/>
      <c r="H71" s="80">
        <f t="shared" si="1"/>
        <v>58394929.099999994</v>
      </c>
    </row>
    <row r="72" spans="1:8" ht="31.5" x14ac:dyDescent="0.25">
      <c r="A72" s="75">
        <v>45237</v>
      </c>
      <c r="B72" s="76" t="s">
        <v>141</v>
      </c>
      <c r="C72" s="77" t="s">
        <v>94</v>
      </c>
      <c r="D72" s="65" t="s">
        <v>142</v>
      </c>
      <c r="E72" s="78"/>
      <c r="F72" s="79">
        <v>47200</v>
      </c>
      <c r="G72" s="78"/>
      <c r="H72" s="80">
        <f t="shared" si="1"/>
        <v>58442129.099999994</v>
      </c>
    </row>
    <row r="73" spans="1:8" ht="47.25" x14ac:dyDescent="0.25">
      <c r="A73" s="75">
        <v>45237</v>
      </c>
      <c r="B73" s="76"/>
      <c r="C73" s="77" t="s">
        <v>94</v>
      </c>
      <c r="D73" s="65" t="s">
        <v>143</v>
      </c>
      <c r="E73" s="78"/>
      <c r="F73" s="79">
        <v>124919.2</v>
      </c>
      <c r="G73" s="78"/>
      <c r="H73" s="80">
        <f t="shared" si="1"/>
        <v>58567048.299999997</v>
      </c>
    </row>
    <row r="74" spans="1:8" ht="31.5" x14ac:dyDescent="0.25">
      <c r="A74" s="75">
        <v>45237</v>
      </c>
      <c r="B74" s="76"/>
      <c r="C74" s="77" t="s">
        <v>94</v>
      </c>
      <c r="D74" s="65" t="s">
        <v>144</v>
      </c>
      <c r="E74" s="78"/>
      <c r="F74" s="79">
        <v>23600</v>
      </c>
      <c r="G74" s="78"/>
      <c r="H74" s="80">
        <f t="shared" si="1"/>
        <v>58590648.299999997</v>
      </c>
    </row>
    <row r="75" spans="1:8" ht="31.5" x14ac:dyDescent="0.25">
      <c r="A75" s="75">
        <v>45237</v>
      </c>
      <c r="B75" s="76" t="s">
        <v>145</v>
      </c>
      <c r="C75" s="77" t="s">
        <v>94</v>
      </c>
      <c r="D75" s="65" t="s">
        <v>146</v>
      </c>
      <c r="E75" s="78"/>
      <c r="F75" s="79">
        <v>11800</v>
      </c>
      <c r="G75" s="78"/>
      <c r="H75" s="80">
        <f t="shared" si="1"/>
        <v>58602448.299999997</v>
      </c>
    </row>
    <row r="76" spans="1:8" ht="31.5" x14ac:dyDescent="0.25">
      <c r="A76" s="75">
        <v>45238</v>
      </c>
      <c r="B76" s="76"/>
      <c r="C76" s="77" t="s">
        <v>94</v>
      </c>
      <c r="D76" s="65" t="s">
        <v>147</v>
      </c>
      <c r="E76" s="78"/>
      <c r="F76" s="79">
        <v>21394.9</v>
      </c>
      <c r="G76" s="78"/>
      <c r="H76" s="80">
        <f t="shared" si="1"/>
        <v>58623843.199999996</v>
      </c>
    </row>
    <row r="77" spans="1:8" ht="31.5" x14ac:dyDescent="0.25">
      <c r="A77" s="75">
        <v>45238</v>
      </c>
      <c r="B77" s="76" t="s">
        <v>148</v>
      </c>
      <c r="C77" s="81" t="s">
        <v>90</v>
      </c>
      <c r="D77" s="65" t="s">
        <v>149</v>
      </c>
      <c r="E77" s="78"/>
      <c r="F77" s="79">
        <v>33500</v>
      </c>
      <c r="G77" s="78"/>
      <c r="H77" s="80">
        <f t="shared" si="1"/>
        <v>58657343.199999996</v>
      </c>
    </row>
    <row r="78" spans="1:8" ht="78.75" x14ac:dyDescent="0.25">
      <c r="A78" s="75">
        <v>45238</v>
      </c>
      <c r="B78" s="76"/>
      <c r="C78" s="77" t="s">
        <v>94</v>
      </c>
      <c r="D78" s="65" t="s">
        <v>150</v>
      </c>
      <c r="E78" s="78"/>
      <c r="F78" s="79">
        <v>117960</v>
      </c>
      <c r="G78" s="78"/>
      <c r="H78" s="80">
        <f t="shared" si="1"/>
        <v>58775303.199999996</v>
      </c>
    </row>
    <row r="79" spans="1:8" ht="63" x14ac:dyDescent="0.25">
      <c r="A79" s="75">
        <v>45238</v>
      </c>
      <c r="B79" s="76" t="s">
        <v>151</v>
      </c>
      <c r="C79" s="77" t="s">
        <v>94</v>
      </c>
      <c r="D79" s="65" t="s">
        <v>152</v>
      </c>
      <c r="E79" s="78"/>
      <c r="F79" s="79">
        <v>68842.02</v>
      </c>
      <c r="G79" s="78"/>
      <c r="H79" s="80">
        <f t="shared" si="1"/>
        <v>58844145.219999999</v>
      </c>
    </row>
    <row r="80" spans="1:8" ht="31.5" x14ac:dyDescent="0.25">
      <c r="A80" s="55">
        <v>45238</v>
      </c>
      <c r="B80" s="56" t="s">
        <v>153</v>
      </c>
      <c r="C80" s="84" t="s">
        <v>154</v>
      </c>
      <c r="D80" s="58" t="s">
        <v>155</v>
      </c>
      <c r="E80" s="56" t="s">
        <v>156</v>
      </c>
      <c r="F80" s="79"/>
      <c r="G80" s="85">
        <v>133386</v>
      </c>
      <c r="H80" s="80">
        <f t="shared" si="1"/>
        <v>58710759.219999999</v>
      </c>
    </row>
    <row r="81" spans="1:8" ht="31.5" x14ac:dyDescent="0.25">
      <c r="A81" s="75">
        <v>45239</v>
      </c>
      <c r="B81" s="76" t="s">
        <v>157</v>
      </c>
      <c r="C81" s="81" t="s">
        <v>90</v>
      </c>
      <c r="D81" s="65" t="s">
        <v>158</v>
      </c>
      <c r="E81" s="78"/>
      <c r="F81" s="79">
        <v>7200</v>
      </c>
      <c r="G81" s="78"/>
      <c r="H81" s="80">
        <f t="shared" si="1"/>
        <v>58717959.219999999</v>
      </c>
    </row>
    <row r="82" spans="1:8" ht="31.5" x14ac:dyDescent="0.25">
      <c r="A82" s="75">
        <v>45239</v>
      </c>
      <c r="B82" s="76" t="s">
        <v>159</v>
      </c>
      <c r="C82" s="81" t="s">
        <v>90</v>
      </c>
      <c r="D82" s="65" t="s">
        <v>160</v>
      </c>
      <c r="E82" s="78"/>
      <c r="F82" s="79">
        <v>23600</v>
      </c>
      <c r="G82" s="78"/>
      <c r="H82" s="80">
        <f t="shared" si="1"/>
        <v>58741559.219999999</v>
      </c>
    </row>
    <row r="83" spans="1:8" ht="31.5" x14ac:dyDescent="0.25">
      <c r="A83" s="55">
        <v>45239</v>
      </c>
      <c r="B83" s="56" t="s">
        <v>161</v>
      </c>
      <c r="C83" s="84" t="s">
        <v>125</v>
      </c>
      <c r="D83" s="58" t="s">
        <v>162</v>
      </c>
      <c r="E83" s="56" t="s">
        <v>163</v>
      </c>
      <c r="F83" s="79"/>
      <c r="G83" s="85">
        <v>273836.90000000002</v>
      </c>
      <c r="H83" s="80">
        <f t="shared" si="1"/>
        <v>58467722.32</v>
      </c>
    </row>
    <row r="84" spans="1:8" ht="31.5" x14ac:dyDescent="0.25">
      <c r="A84" s="55">
        <v>45239</v>
      </c>
      <c r="B84" s="56" t="s">
        <v>164</v>
      </c>
      <c r="C84" s="84" t="s">
        <v>165</v>
      </c>
      <c r="D84" s="58" t="s">
        <v>166</v>
      </c>
      <c r="E84" s="56" t="s">
        <v>167</v>
      </c>
      <c r="F84" s="79"/>
      <c r="G84" s="85">
        <v>76855.98</v>
      </c>
      <c r="H84" s="80">
        <f t="shared" si="1"/>
        <v>58390866.340000004</v>
      </c>
    </row>
    <row r="85" spans="1:8" ht="31.5" x14ac:dyDescent="0.25">
      <c r="A85" s="55">
        <v>45239</v>
      </c>
      <c r="B85" s="56" t="s">
        <v>168</v>
      </c>
      <c r="C85" s="84" t="s">
        <v>169</v>
      </c>
      <c r="D85" s="58" t="s">
        <v>170</v>
      </c>
      <c r="E85" s="56" t="s">
        <v>171</v>
      </c>
      <c r="F85" s="79"/>
      <c r="G85" s="85">
        <v>134172.96</v>
      </c>
      <c r="H85" s="80">
        <f t="shared" si="1"/>
        <v>58256693.380000003</v>
      </c>
    </row>
    <row r="86" spans="1:8" ht="31.5" x14ac:dyDescent="0.25">
      <c r="A86" s="75">
        <v>45240</v>
      </c>
      <c r="B86" s="76"/>
      <c r="C86" s="77" t="s">
        <v>94</v>
      </c>
      <c r="D86" s="65" t="s">
        <v>172</v>
      </c>
      <c r="E86" s="78"/>
      <c r="F86" s="79">
        <v>38320</v>
      </c>
      <c r="G86" s="78"/>
      <c r="H86" s="80">
        <f t="shared" si="1"/>
        <v>58295013.380000003</v>
      </c>
    </row>
    <row r="87" spans="1:8" ht="47.25" x14ac:dyDescent="0.25">
      <c r="A87" s="75">
        <v>45240</v>
      </c>
      <c r="B87" s="76"/>
      <c r="C87" s="77" t="s">
        <v>94</v>
      </c>
      <c r="D87" s="65" t="s">
        <v>83</v>
      </c>
      <c r="E87" s="78"/>
      <c r="F87" s="79">
        <v>21000</v>
      </c>
      <c r="G87" s="78"/>
      <c r="H87" s="80">
        <f t="shared" si="1"/>
        <v>58316013.380000003</v>
      </c>
    </row>
    <row r="88" spans="1:8" ht="47.25" x14ac:dyDescent="0.25">
      <c r="A88" s="75">
        <v>45240</v>
      </c>
      <c r="B88" s="76"/>
      <c r="C88" s="77" t="s">
        <v>94</v>
      </c>
      <c r="D88" s="65" t="s">
        <v>83</v>
      </c>
      <c r="E88" s="78"/>
      <c r="F88" s="79">
        <v>21000</v>
      </c>
      <c r="G88" s="78"/>
      <c r="H88" s="80">
        <f t="shared" si="1"/>
        <v>58337013.380000003</v>
      </c>
    </row>
    <row r="89" spans="1:8" ht="47.25" x14ac:dyDescent="0.25">
      <c r="A89" s="75">
        <v>45240</v>
      </c>
      <c r="B89" s="76" t="s">
        <v>173</v>
      </c>
      <c r="C89" s="77" t="s">
        <v>90</v>
      </c>
      <c r="D89" s="65" t="s">
        <v>174</v>
      </c>
      <c r="E89" s="78"/>
      <c r="F89" s="79">
        <v>148200</v>
      </c>
      <c r="G89" s="78"/>
      <c r="H89" s="80">
        <f t="shared" si="1"/>
        <v>58485213.380000003</v>
      </c>
    </row>
    <row r="90" spans="1:8" ht="31.5" x14ac:dyDescent="0.25">
      <c r="A90" s="75">
        <v>45240</v>
      </c>
      <c r="B90" s="76" t="s">
        <v>175</v>
      </c>
      <c r="C90" s="81" t="s">
        <v>90</v>
      </c>
      <c r="D90" s="65" t="s">
        <v>176</v>
      </c>
      <c r="E90" s="78"/>
      <c r="F90" s="79">
        <v>41020</v>
      </c>
      <c r="G90" s="78"/>
      <c r="H90" s="80">
        <f t="shared" si="1"/>
        <v>58526233.380000003</v>
      </c>
    </row>
    <row r="91" spans="1:8" ht="31.5" x14ac:dyDescent="0.25">
      <c r="A91" s="75">
        <v>45240</v>
      </c>
      <c r="B91" s="76" t="s">
        <v>177</v>
      </c>
      <c r="C91" s="77" t="s">
        <v>94</v>
      </c>
      <c r="D91" s="65" t="s">
        <v>178</v>
      </c>
      <c r="E91" s="78"/>
      <c r="F91" s="79">
        <v>10062.450000000001</v>
      </c>
      <c r="G91" s="78"/>
      <c r="H91" s="80">
        <f t="shared" si="1"/>
        <v>58536295.830000006</v>
      </c>
    </row>
    <row r="92" spans="1:8" ht="47.25" x14ac:dyDescent="0.25">
      <c r="A92" s="75">
        <v>45240</v>
      </c>
      <c r="B92" s="76"/>
      <c r="C92" s="77" t="s">
        <v>94</v>
      </c>
      <c r="D92" s="65" t="s">
        <v>179</v>
      </c>
      <c r="E92" s="78"/>
      <c r="F92" s="79">
        <v>125054.53</v>
      </c>
      <c r="G92" s="78"/>
      <c r="H92" s="80">
        <f t="shared" si="1"/>
        <v>58661350.360000007</v>
      </c>
    </row>
    <row r="93" spans="1:8" ht="78.75" x14ac:dyDescent="0.25">
      <c r="A93" s="75">
        <v>45240</v>
      </c>
      <c r="B93" s="76"/>
      <c r="C93" s="77" t="s">
        <v>94</v>
      </c>
      <c r="D93" s="65" t="s">
        <v>180</v>
      </c>
      <c r="E93" s="78"/>
      <c r="F93" s="79">
        <v>49188</v>
      </c>
      <c r="G93" s="78"/>
      <c r="H93" s="80">
        <f t="shared" si="1"/>
        <v>58710538.360000007</v>
      </c>
    </row>
    <row r="94" spans="1:8" ht="31.5" x14ac:dyDescent="0.25">
      <c r="A94" s="75">
        <v>45243</v>
      </c>
      <c r="B94" s="76"/>
      <c r="C94" s="77" t="s">
        <v>94</v>
      </c>
      <c r="D94" s="65" t="s">
        <v>181</v>
      </c>
      <c r="E94" s="56"/>
      <c r="F94" s="79">
        <v>11800</v>
      </c>
      <c r="G94" s="83"/>
      <c r="H94" s="80">
        <f t="shared" si="1"/>
        <v>58722338.360000007</v>
      </c>
    </row>
    <row r="95" spans="1:8" ht="31.5" x14ac:dyDescent="0.25">
      <c r="A95" s="75">
        <v>45243</v>
      </c>
      <c r="B95" s="76"/>
      <c r="C95" s="77" t="s">
        <v>94</v>
      </c>
      <c r="D95" s="65" t="s">
        <v>182</v>
      </c>
      <c r="E95" s="56"/>
      <c r="F95" s="79">
        <v>47200</v>
      </c>
      <c r="G95" s="83"/>
      <c r="H95" s="80">
        <f t="shared" si="1"/>
        <v>58769538.360000007</v>
      </c>
    </row>
    <row r="96" spans="1:8" ht="63" x14ac:dyDescent="0.25">
      <c r="A96" s="75">
        <v>45243</v>
      </c>
      <c r="B96" s="76" t="s">
        <v>183</v>
      </c>
      <c r="C96" s="77" t="s">
        <v>94</v>
      </c>
      <c r="D96" s="65" t="s">
        <v>184</v>
      </c>
      <c r="E96" s="78"/>
      <c r="F96" s="79">
        <v>33850.9</v>
      </c>
      <c r="G96" s="78"/>
      <c r="H96" s="80">
        <f t="shared" si="1"/>
        <v>58803389.260000005</v>
      </c>
    </row>
    <row r="97" spans="1:8" ht="15.75" x14ac:dyDescent="0.25">
      <c r="A97" s="55">
        <v>45243</v>
      </c>
      <c r="B97" s="56" t="s">
        <v>185</v>
      </c>
      <c r="C97" s="84" t="s">
        <v>186</v>
      </c>
      <c r="D97" s="58" t="s">
        <v>187</v>
      </c>
      <c r="E97" s="56" t="s">
        <v>188</v>
      </c>
      <c r="F97" s="79"/>
      <c r="G97" s="85">
        <v>8825077.6400000006</v>
      </c>
      <c r="H97" s="80">
        <f t="shared" si="1"/>
        <v>49978311.620000005</v>
      </c>
    </row>
    <row r="98" spans="1:8" ht="78.75" x14ac:dyDescent="0.25">
      <c r="A98" s="75">
        <v>45244</v>
      </c>
      <c r="B98" s="76" t="s">
        <v>189</v>
      </c>
      <c r="C98" s="81" t="s">
        <v>90</v>
      </c>
      <c r="D98" s="65" t="s">
        <v>190</v>
      </c>
      <c r="E98" s="78"/>
      <c r="F98" s="79">
        <v>114021.8</v>
      </c>
      <c r="G98" s="78"/>
      <c r="H98" s="80">
        <f t="shared" si="1"/>
        <v>50092333.420000002</v>
      </c>
    </row>
    <row r="99" spans="1:8" ht="47.25" x14ac:dyDescent="0.25">
      <c r="A99" s="75">
        <v>45244</v>
      </c>
      <c r="B99" s="76" t="s">
        <v>191</v>
      </c>
      <c r="C99" s="81" t="s">
        <v>90</v>
      </c>
      <c r="D99" s="65" t="s">
        <v>192</v>
      </c>
      <c r="E99" s="78"/>
      <c r="F99" s="79">
        <v>26100</v>
      </c>
      <c r="G99" s="78"/>
      <c r="H99" s="80">
        <f t="shared" si="1"/>
        <v>50118433.420000002</v>
      </c>
    </row>
    <row r="100" spans="1:8" ht="31.5" x14ac:dyDescent="0.25">
      <c r="A100" s="75">
        <v>45244</v>
      </c>
      <c r="B100" s="76" t="s">
        <v>193</v>
      </c>
      <c r="C100" s="81" t="s">
        <v>90</v>
      </c>
      <c r="D100" s="65" t="s">
        <v>194</v>
      </c>
      <c r="E100" s="78"/>
      <c r="F100" s="79">
        <v>41680</v>
      </c>
      <c r="G100" s="78"/>
      <c r="H100" s="80">
        <f t="shared" si="1"/>
        <v>50160113.420000002</v>
      </c>
    </row>
    <row r="101" spans="1:8" ht="63" x14ac:dyDescent="0.25">
      <c r="A101" s="75">
        <v>45245</v>
      </c>
      <c r="B101" s="76" t="s">
        <v>195</v>
      </c>
      <c r="C101" s="81" t="s">
        <v>90</v>
      </c>
      <c r="D101" s="65" t="s">
        <v>196</v>
      </c>
      <c r="E101" s="78"/>
      <c r="F101" s="79">
        <v>23600</v>
      </c>
      <c r="G101" s="78"/>
      <c r="H101" s="80">
        <f t="shared" si="1"/>
        <v>50183713.420000002</v>
      </c>
    </row>
    <row r="102" spans="1:8" ht="31.5" x14ac:dyDescent="0.25">
      <c r="A102" s="75">
        <v>45245</v>
      </c>
      <c r="B102" s="76" t="s">
        <v>197</v>
      </c>
      <c r="C102" s="81" t="s">
        <v>90</v>
      </c>
      <c r="D102" s="65" t="s">
        <v>198</v>
      </c>
      <c r="E102" s="78"/>
      <c r="F102" s="79">
        <v>18800</v>
      </c>
      <c r="G102" s="78"/>
      <c r="H102" s="80">
        <f t="shared" si="1"/>
        <v>50202513.420000002</v>
      </c>
    </row>
    <row r="103" spans="1:8" ht="31.5" x14ac:dyDescent="0.25">
      <c r="A103" s="75">
        <v>45245</v>
      </c>
      <c r="B103" s="76" t="s">
        <v>199</v>
      </c>
      <c r="C103" s="77" t="s">
        <v>94</v>
      </c>
      <c r="D103" s="65" t="s">
        <v>200</v>
      </c>
      <c r="E103" s="78"/>
      <c r="F103" s="79">
        <v>1010</v>
      </c>
      <c r="G103" s="78"/>
      <c r="H103" s="80">
        <f t="shared" si="1"/>
        <v>50203523.420000002</v>
      </c>
    </row>
    <row r="104" spans="1:8" ht="63" x14ac:dyDescent="0.25">
      <c r="A104" s="75">
        <v>45245</v>
      </c>
      <c r="B104" s="76"/>
      <c r="C104" s="77" t="s">
        <v>94</v>
      </c>
      <c r="D104" s="65" t="s">
        <v>201</v>
      </c>
      <c r="E104" s="78"/>
      <c r="F104" s="79">
        <v>31800</v>
      </c>
      <c r="G104" s="78"/>
      <c r="H104" s="80">
        <f t="shared" si="1"/>
        <v>50235323.420000002</v>
      </c>
    </row>
    <row r="105" spans="1:8" ht="31.5" x14ac:dyDescent="0.25">
      <c r="A105" s="75">
        <v>45245</v>
      </c>
      <c r="B105" s="76"/>
      <c r="C105" s="77" t="s">
        <v>94</v>
      </c>
      <c r="D105" s="65" t="s">
        <v>202</v>
      </c>
      <c r="E105" s="78"/>
      <c r="F105" s="79">
        <v>11800</v>
      </c>
      <c r="G105" s="78"/>
      <c r="H105" s="80">
        <f t="shared" si="1"/>
        <v>50247123.420000002</v>
      </c>
    </row>
    <row r="106" spans="1:8" ht="31.5" x14ac:dyDescent="0.25">
      <c r="A106" s="75">
        <v>45245</v>
      </c>
      <c r="B106" s="76"/>
      <c r="C106" s="77" t="s">
        <v>94</v>
      </c>
      <c r="D106" s="65" t="s">
        <v>203</v>
      </c>
      <c r="E106" s="78"/>
      <c r="F106" s="79">
        <v>758.4</v>
      </c>
      <c r="G106" s="78"/>
      <c r="H106" s="80">
        <f t="shared" si="1"/>
        <v>50247881.82</v>
      </c>
    </row>
    <row r="107" spans="1:8" ht="31.5" x14ac:dyDescent="0.25">
      <c r="A107" s="75">
        <v>45245</v>
      </c>
      <c r="B107" s="76"/>
      <c r="C107" s="77" t="s">
        <v>94</v>
      </c>
      <c r="D107" s="65" t="s">
        <v>204</v>
      </c>
      <c r="E107" s="78"/>
      <c r="F107" s="79">
        <v>7200</v>
      </c>
      <c r="G107" s="78"/>
      <c r="H107" s="80">
        <f t="shared" si="1"/>
        <v>50255081.82</v>
      </c>
    </row>
    <row r="108" spans="1:8" ht="31.5" x14ac:dyDescent="0.25">
      <c r="A108" s="75">
        <v>45245</v>
      </c>
      <c r="B108" s="76"/>
      <c r="C108" s="77" t="s">
        <v>94</v>
      </c>
      <c r="D108" s="65" t="s">
        <v>205</v>
      </c>
      <c r="E108" s="78"/>
      <c r="F108" s="79">
        <v>11260</v>
      </c>
      <c r="G108" s="78"/>
      <c r="H108" s="80">
        <f t="shared" si="1"/>
        <v>50266341.82</v>
      </c>
    </row>
    <row r="109" spans="1:8" ht="47.25" x14ac:dyDescent="0.25">
      <c r="A109" s="75">
        <v>45245</v>
      </c>
      <c r="B109" s="76"/>
      <c r="C109" s="77" t="s">
        <v>94</v>
      </c>
      <c r="D109" s="65" t="s">
        <v>206</v>
      </c>
      <c r="E109" s="78"/>
      <c r="F109" s="79">
        <v>3717.62</v>
      </c>
      <c r="G109" s="78"/>
      <c r="H109" s="80">
        <f t="shared" si="1"/>
        <v>50270059.439999998</v>
      </c>
    </row>
    <row r="110" spans="1:8" ht="31.5" x14ac:dyDescent="0.25">
      <c r="A110" s="75">
        <v>45246</v>
      </c>
      <c r="B110" s="76" t="s">
        <v>207</v>
      </c>
      <c r="C110" s="81" t="s">
        <v>90</v>
      </c>
      <c r="D110" s="65" t="s">
        <v>208</v>
      </c>
      <c r="E110" s="78"/>
      <c r="F110" s="79">
        <v>23600</v>
      </c>
      <c r="G110" s="78"/>
      <c r="H110" s="80">
        <f t="shared" si="1"/>
        <v>50293659.439999998</v>
      </c>
    </row>
    <row r="111" spans="1:8" ht="31.5" x14ac:dyDescent="0.25">
      <c r="A111" s="75">
        <v>45246</v>
      </c>
      <c r="B111" s="76" t="s">
        <v>209</v>
      </c>
      <c r="C111" s="81" t="s">
        <v>90</v>
      </c>
      <c r="D111" s="65" t="s">
        <v>210</v>
      </c>
      <c r="E111" s="56"/>
      <c r="F111" s="79">
        <v>1800</v>
      </c>
      <c r="G111" s="83"/>
      <c r="H111" s="80">
        <f t="shared" ref="H111:H154" si="2">H110+F111-G111</f>
        <v>50295459.439999998</v>
      </c>
    </row>
    <row r="112" spans="1:8" ht="31.5" x14ac:dyDescent="0.25">
      <c r="A112" s="75">
        <v>45246</v>
      </c>
      <c r="B112" s="76"/>
      <c r="C112" s="77" t="s">
        <v>94</v>
      </c>
      <c r="D112" s="65" t="s">
        <v>211</v>
      </c>
      <c r="E112" s="78"/>
      <c r="F112" s="79">
        <v>35400</v>
      </c>
      <c r="G112" s="78"/>
      <c r="H112" s="80">
        <f t="shared" si="2"/>
        <v>50330859.439999998</v>
      </c>
    </row>
    <row r="113" spans="1:8" ht="31.5" x14ac:dyDescent="0.25">
      <c r="A113" s="75">
        <v>45246</v>
      </c>
      <c r="B113" s="76"/>
      <c r="C113" s="77" t="s">
        <v>94</v>
      </c>
      <c r="D113" s="65" t="s">
        <v>212</v>
      </c>
      <c r="E113" s="78"/>
      <c r="F113" s="79">
        <v>67.08</v>
      </c>
      <c r="G113" s="78"/>
      <c r="H113" s="80">
        <f t="shared" si="2"/>
        <v>50330926.519999996</v>
      </c>
    </row>
    <row r="114" spans="1:8" ht="31.5" x14ac:dyDescent="0.25">
      <c r="A114" s="75">
        <v>45247</v>
      </c>
      <c r="B114" s="76" t="s">
        <v>213</v>
      </c>
      <c r="C114" s="81" t="s">
        <v>90</v>
      </c>
      <c r="D114" s="65" t="s">
        <v>214</v>
      </c>
      <c r="E114" s="78"/>
      <c r="F114" s="79">
        <v>8400</v>
      </c>
      <c r="G114" s="78"/>
      <c r="H114" s="80">
        <f t="shared" si="2"/>
        <v>50339326.519999996</v>
      </c>
    </row>
    <row r="115" spans="1:8" ht="31.5" x14ac:dyDescent="0.25">
      <c r="A115" s="75">
        <v>45250</v>
      </c>
      <c r="B115" s="76"/>
      <c r="C115" s="77" t="s">
        <v>94</v>
      </c>
      <c r="D115" s="65" t="s">
        <v>215</v>
      </c>
      <c r="E115" s="78"/>
      <c r="F115" s="79">
        <v>52800</v>
      </c>
      <c r="G115" s="78"/>
      <c r="H115" s="80">
        <f t="shared" si="2"/>
        <v>50392126.519999996</v>
      </c>
    </row>
    <row r="116" spans="1:8" ht="31.5" x14ac:dyDescent="0.25">
      <c r="A116" s="75">
        <v>45250</v>
      </c>
      <c r="B116" s="76"/>
      <c r="C116" s="77" t="s">
        <v>94</v>
      </c>
      <c r="D116" s="65" t="s">
        <v>216</v>
      </c>
      <c r="E116" s="78"/>
      <c r="F116" s="79">
        <v>23600</v>
      </c>
      <c r="G116" s="78"/>
      <c r="H116" s="80">
        <f t="shared" si="2"/>
        <v>50415726.519999996</v>
      </c>
    </row>
    <row r="117" spans="1:8" ht="31.5" x14ac:dyDescent="0.25">
      <c r="A117" s="75">
        <v>45250</v>
      </c>
      <c r="B117" s="76"/>
      <c r="C117" s="77" t="s">
        <v>94</v>
      </c>
      <c r="D117" s="65" t="s">
        <v>217</v>
      </c>
      <c r="E117" s="78"/>
      <c r="F117" s="79">
        <v>56223.97</v>
      </c>
      <c r="G117" s="78"/>
      <c r="H117" s="80">
        <f t="shared" si="2"/>
        <v>50471950.489999995</v>
      </c>
    </row>
    <row r="118" spans="1:8" ht="15.75" x14ac:dyDescent="0.25">
      <c r="A118" s="75">
        <v>45250</v>
      </c>
      <c r="B118" s="76"/>
      <c r="C118" s="77" t="s">
        <v>94</v>
      </c>
      <c r="D118" s="65" t="s">
        <v>218</v>
      </c>
      <c r="E118" s="78"/>
      <c r="F118" s="79">
        <v>902565.16</v>
      </c>
      <c r="G118" s="78"/>
      <c r="H118" s="80">
        <f t="shared" si="2"/>
        <v>51374515.649999991</v>
      </c>
    </row>
    <row r="119" spans="1:8" ht="47.25" x14ac:dyDescent="0.25">
      <c r="A119" s="55">
        <v>45250</v>
      </c>
      <c r="B119" s="56" t="s">
        <v>219</v>
      </c>
      <c r="C119" s="84" t="s">
        <v>220</v>
      </c>
      <c r="D119" s="58" t="s">
        <v>221</v>
      </c>
      <c r="E119" s="56" t="s">
        <v>116</v>
      </c>
      <c r="F119" s="79"/>
      <c r="G119" s="85">
        <v>212717.8</v>
      </c>
      <c r="H119" s="80">
        <f t="shared" si="2"/>
        <v>51161797.849999994</v>
      </c>
    </row>
    <row r="120" spans="1:8" ht="47.25" x14ac:dyDescent="0.25">
      <c r="A120" s="75">
        <v>45251</v>
      </c>
      <c r="B120" s="76"/>
      <c r="C120" s="77" t="s">
        <v>94</v>
      </c>
      <c r="D120" s="65" t="s">
        <v>222</v>
      </c>
      <c r="E120" s="78"/>
      <c r="F120" s="79">
        <v>35400</v>
      </c>
      <c r="G120" s="78"/>
      <c r="H120" s="80">
        <f t="shared" si="2"/>
        <v>51197197.849999994</v>
      </c>
    </row>
    <row r="121" spans="1:8" ht="31.5" x14ac:dyDescent="0.25">
      <c r="A121" s="75">
        <v>45251</v>
      </c>
      <c r="B121" s="76" t="s">
        <v>223</v>
      </c>
      <c r="C121" s="81" t="s">
        <v>90</v>
      </c>
      <c r="D121" s="65" t="s">
        <v>224</v>
      </c>
      <c r="E121" s="78"/>
      <c r="F121" s="79">
        <v>62900</v>
      </c>
      <c r="G121" s="78"/>
      <c r="H121" s="80">
        <f t="shared" si="2"/>
        <v>51260097.849999994</v>
      </c>
    </row>
    <row r="122" spans="1:8" ht="47.25" x14ac:dyDescent="0.25">
      <c r="A122" s="75">
        <v>45251</v>
      </c>
      <c r="B122" s="76" t="s">
        <v>225</v>
      </c>
      <c r="C122" s="81" t="s">
        <v>90</v>
      </c>
      <c r="D122" s="65" t="s">
        <v>226</v>
      </c>
      <c r="E122" s="56"/>
      <c r="F122" s="79">
        <v>106246.8</v>
      </c>
      <c r="G122" s="83"/>
      <c r="H122" s="80">
        <f t="shared" si="2"/>
        <v>51366344.649999991</v>
      </c>
    </row>
    <row r="123" spans="1:8" ht="47.25" x14ac:dyDescent="0.25">
      <c r="A123" s="75">
        <v>45251</v>
      </c>
      <c r="B123" s="76" t="s">
        <v>227</v>
      </c>
      <c r="C123" s="81" t="s">
        <v>90</v>
      </c>
      <c r="D123" s="65" t="s">
        <v>228</v>
      </c>
      <c r="E123" s="56"/>
      <c r="F123" s="79">
        <v>104000</v>
      </c>
      <c r="G123" s="83"/>
      <c r="H123" s="80">
        <f t="shared" si="2"/>
        <v>51470344.649999991</v>
      </c>
    </row>
    <row r="124" spans="1:8" ht="31.5" x14ac:dyDescent="0.25">
      <c r="A124" s="75">
        <v>45252</v>
      </c>
      <c r="B124" s="76" t="s">
        <v>229</v>
      </c>
      <c r="C124" s="81" t="s">
        <v>90</v>
      </c>
      <c r="D124" s="65" t="s">
        <v>230</v>
      </c>
      <c r="E124" s="78"/>
      <c r="F124" s="79">
        <v>12000</v>
      </c>
      <c r="G124" s="78"/>
      <c r="H124" s="80">
        <f t="shared" si="2"/>
        <v>51482344.649999991</v>
      </c>
    </row>
    <row r="125" spans="1:8" ht="63" x14ac:dyDescent="0.25">
      <c r="A125" s="75">
        <v>45252</v>
      </c>
      <c r="B125" s="76"/>
      <c r="C125" s="77" t="s">
        <v>94</v>
      </c>
      <c r="D125" s="65" t="s">
        <v>231</v>
      </c>
      <c r="E125" s="78"/>
      <c r="F125" s="79">
        <v>59000</v>
      </c>
      <c r="G125" s="78"/>
      <c r="H125" s="80">
        <f t="shared" si="2"/>
        <v>51541344.649999991</v>
      </c>
    </row>
    <row r="126" spans="1:8" ht="31.5" x14ac:dyDescent="0.25">
      <c r="A126" s="75">
        <v>45253</v>
      </c>
      <c r="B126" s="76" t="s">
        <v>232</v>
      </c>
      <c r="C126" s="81" t="s">
        <v>90</v>
      </c>
      <c r="D126" s="65" t="s">
        <v>233</v>
      </c>
      <c r="E126" s="78"/>
      <c r="F126" s="79">
        <v>23600</v>
      </c>
      <c r="G126" s="78"/>
      <c r="H126" s="80">
        <f t="shared" si="2"/>
        <v>51564944.649999991</v>
      </c>
    </row>
    <row r="127" spans="1:8" ht="31.5" x14ac:dyDescent="0.25">
      <c r="A127" s="75">
        <v>45253</v>
      </c>
      <c r="B127" s="76" t="s">
        <v>234</v>
      </c>
      <c r="C127" s="81" t="s">
        <v>90</v>
      </c>
      <c r="D127" s="65" t="s">
        <v>235</v>
      </c>
      <c r="E127" s="56"/>
      <c r="F127" s="79">
        <v>31000</v>
      </c>
      <c r="G127" s="83"/>
      <c r="H127" s="80">
        <f t="shared" si="2"/>
        <v>51595944.649999991</v>
      </c>
    </row>
    <row r="128" spans="1:8" ht="47.25" x14ac:dyDescent="0.25">
      <c r="A128" s="75">
        <v>45253</v>
      </c>
      <c r="B128" s="76"/>
      <c r="C128" s="77" t="s">
        <v>94</v>
      </c>
      <c r="D128" s="65" t="s">
        <v>236</v>
      </c>
      <c r="E128" s="86"/>
      <c r="F128" s="79">
        <v>87240</v>
      </c>
      <c r="G128" s="83"/>
      <c r="H128" s="80">
        <f t="shared" si="2"/>
        <v>51683184.649999991</v>
      </c>
    </row>
    <row r="129" spans="1:8" ht="31.5" x14ac:dyDescent="0.25">
      <c r="A129" s="75">
        <v>45253</v>
      </c>
      <c r="B129" s="76"/>
      <c r="C129" s="77" t="s">
        <v>94</v>
      </c>
      <c r="D129" s="65" t="s">
        <v>237</v>
      </c>
      <c r="E129" s="78"/>
      <c r="F129" s="79">
        <v>23600</v>
      </c>
      <c r="G129" s="78"/>
      <c r="H129" s="80">
        <f t="shared" si="2"/>
        <v>51706784.649999991</v>
      </c>
    </row>
    <row r="130" spans="1:8" ht="31.5" x14ac:dyDescent="0.25">
      <c r="A130" s="55">
        <v>45253</v>
      </c>
      <c r="B130" s="56" t="s">
        <v>238</v>
      </c>
      <c r="C130" s="84" t="s">
        <v>239</v>
      </c>
      <c r="D130" s="58" t="s">
        <v>240</v>
      </c>
      <c r="E130" s="56" t="s">
        <v>241</v>
      </c>
      <c r="F130" s="79"/>
      <c r="G130" s="85">
        <v>82600</v>
      </c>
      <c r="H130" s="80">
        <f t="shared" si="2"/>
        <v>51624184.649999991</v>
      </c>
    </row>
    <row r="131" spans="1:8" ht="94.5" x14ac:dyDescent="0.25">
      <c r="A131" s="75">
        <v>45254</v>
      </c>
      <c r="B131" s="76" t="s">
        <v>242</v>
      </c>
      <c r="C131" s="81" t="s">
        <v>90</v>
      </c>
      <c r="D131" s="65" t="s">
        <v>243</v>
      </c>
      <c r="E131" s="78"/>
      <c r="F131" s="79">
        <v>26049</v>
      </c>
      <c r="G131" s="78"/>
      <c r="H131" s="80">
        <f t="shared" si="2"/>
        <v>51650233.649999991</v>
      </c>
    </row>
    <row r="132" spans="1:8" ht="31.5" x14ac:dyDescent="0.25">
      <c r="A132" s="75">
        <v>45254</v>
      </c>
      <c r="B132" s="76" t="s">
        <v>244</v>
      </c>
      <c r="C132" s="81" t="s">
        <v>90</v>
      </c>
      <c r="D132" s="65" t="s">
        <v>245</v>
      </c>
      <c r="E132" s="78"/>
      <c r="F132" s="79">
        <v>14600</v>
      </c>
      <c r="G132" s="78"/>
      <c r="H132" s="80">
        <f t="shared" si="2"/>
        <v>51664833.649999991</v>
      </c>
    </row>
    <row r="133" spans="1:8" ht="31.5" x14ac:dyDescent="0.25">
      <c r="A133" s="75">
        <v>45254</v>
      </c>
      <c r="B133" s="76"/>
      <c r="C133" s="77" t="s">
        <v>94</v>
      </c>
      <c r="D133" s="65" t="s">
        <v>246</v>
      </c>
      <c r="E133" s="78"/>
      <c r="F133" s="79">
        <v>59000</v>
      </c>
      <c r="G133" s="78"/>
      <c r="H133" s="80">
        <f t="shared" si="2"/>
        <v>51723833.649999991</v>
      </c>
    </row>
    <row r="134" spans="1:8" ht="31.5" x14ac:dyDescent="0.25">
      <c r="A134" s="75">
        <v>45254</v>
      </c>
      <c r="B134" s="76"/>
      <c r="C134" s="77" t="s">
        <v>94</v>
      </c>
      <c r="D134" s="65" t="s">
        <v>247</v>
      </c>
      <c r="E134" s="78"/>
      <c r="F134" s="79">
        <v>23600</v>
      </c>
      <c r="G134" s="78"/>
      <c r="H134" s="80">
        <f t="shared" si="2"/>
        <v>51747433.649999991</v>
      </c>
    </row>
    <row r="135" spans="1:8" ht="63" x14ac:dyDescent="0.25">
      <c r="A135" s="75">
        <v>45257</v>
      </c>
      <c r="B135" s="76" t="s">
        <v>248</v>
      </c>
      <c r="C135" s="81" t="s">
        <v>90</v>
      </c>
      <c r="D135" s="65" t="s">
        <v>249</v>
      </c>
      <c r="E135" s="78"/>
      <c r="F135" s="79">
        <v>19400</v>
      </c>
      <c r="G135" s="78"/>
      <c r="H135" s="80">
        <f t="shared" si="2"/>
        <v>51766833.649999991</v>
      </c>
    </row>
    <row r="136" spans="1:8" ht="31.5" x14ac:dyDescent="0.25">
      <c r="A136" s="75">
        <v>45257</v>
      </c>
      <c r="B136" s="76" t="s">
        <v>250</v>
      </c>
      <c r="C136" s="81" t="s">
        <v>90</v>
      </c>
      <c r="D136" s="65" t="s">
        <v>251</v>
      </c>
      <c r="E136" s="78"/>
      <c r="F136" s="79">
        <v>69400</v>
      </c>
      <c r="G136" s="78"/>
      <c r="H136" s="80">
        <f t="shared" si="2"/>
        <v>51836233.649999991</v>
      </c>
    </row>
    <row r="137" spans="1:8" ht="31.5" x14ac:dyDescent="0.25">
      <c r="A137" s="75">
        <v>45257</v>
      </c>
      <c r="B137" s="76" t="s">
        <v>252</v>
      </c>
      <c r="C137" s="77" t="s">
        <v>94</v>
      </c>
      <c r="D137" s="65" t="s">
        <v>253</v>
      </c>
      <c r="E137" s="78"/>
      <c r="F137" s="79">
        <v>29880</v>
      </c>
      <c r="G137" s="78"/>
      <c r="H137" s="80">
        <f t="shared" si="2"/>
        <v>51866113.649999991</v>
      </c>
    </row>
    <row r="138" spans="1:8" ht="47.25" x14ac:dyDescent="0.25">
      <c r="A138" s="55">
        <v>45257</v>
      </c>
      <c r="B138" s="56" t="s">
        <v>254</v>
      </c>
      <c r="C138" s="84" t="s">
        <v>255</v>
      </c>
      <c r="D138" s="58" t="s">
        <v>256</v>
      </c>
      <c r="E138" s="56" t="s">
        <v>171</v>
      </c>
      <c r="F138" s="79"/>
      <c r="G138" s="85">
        <v>411837.7</v>
      </c>
      <c r="H138" s="80">
        <f t="shared" si="2"/>
        <v>51454275.949999988</v>
      </c>
    </row>
    <row r="139" spans="1:8" ht="47.25" x14ac:dyDescent="0.25">
      <c r="A139" s="75">
        <v>45258</v>
      </c>
      <c r="B139" s="76" t="s">
        <v>257</v>
      </c>
      <c r="C139" s="81" t="s">
        <v>90</v>
      </c>
      <c r="D139" s="65" t="s">
        <v>258</v>
      </c>
      <c r="E139" s="78"/>
      <c r="F139" s="79">
        <v>10600</v>
      </c>
      <c r="G139" s="78"/>
      <c r="H139" s="80">
        <f t="shared" si="2"/>
        <v>51464875.949999988</v>
      </c>
    </row>
    <row r="140" spans="1:8" ht="31.5" x14ac:dyDescent="0.25">
      <c r="A140" s="75">
        <v>45258</v>
      </c>
      <c r="B140" s="76" t="s">
        <v>232</v>
      </c>
      <c r="C140" s="81" t="s">
        <v>90</v>
      </c>
      <c r="D140" s="65" t="s">
        <v>259</v>
      </c>
      <c r="E140" s="56"/>
      <c r="F140" s="79">
        <v>12600</v>
      </c>
      <c r="G140" s="83"/>
      <c r="H140" s="80">
        <f t="shared" si="2"/>
        <v>51477475.949999988</v>
      </c>
    </row>
    <row r="141" spans="1:8" ht="31.5" x14ac:dyDescent="0.25">
      <c r="A141" s="75">
        <v>45258</v>
      </c>
      <c r="B141" s="76"/>
      <c r="C141" s="77" t="s">
        <v>94</v>
      </c>
      <c r="D141" s="65" t="s">
        <v>260</v>
      </c>
      <c r="E141" s="78"/>
      <c r="F141" s="79">
        <v>11800</v>
      </c>
      <c r="G141" s="78"/>
      <c r="H141" s="80">
        <f t="shared" si="2"/>
        <v>51489275.949999988</v>
      </c>
    </row>
    <row r="142" spans="1:8" ht="63" x14ac:dyDescent="0.25">
      <c r="A142" s="55">
        <v>45258</v>
      </c>
      <c r="B142" s="56" t="s">
        <v>261</v>
      </c>
      <c r="C142" s="84" t="s">
        <v>262</v>
      </c>
      <c r="D142" s="58" t="s">
        <v>263</v>
      </c>
      <c r="E142" s="56" t="s">
        <v>264</v>
      </c>
      <c r="F142" s="79"/>
      <c r="G142" s="85">
        <v>800000</v>
      </c>
      <c r="H142" s="80">
        <f t="shared" si="2"/>
        <v>50689275.949999988</v>
      </c>
    </row>
    <row r="143" spans="1:8" ht="176.25" x14ac:dyDescent="0.25">
      <c r="A143" s="75">
        <v>45259</v>
      </c>
      <c r="B143" s="76" t="s">
        <v>265</v>
      </c>
      <c r="C143" s="81" t="s">
        <v>90</v>
      </c>
      <c r="D143" s="65" t="s">
        <v>266</v>
      </c>
      <c r="E143" s="78"/>
      <c r="F143" s="79">
        <v>81000</v>
      </c>
      <c r="G143" s="78"/>
      <c r="H143" s="80">
        <f t="shared" si="2"/>
        <v>50770275.949999988</v>
      </c>
    </row>
    <row r="144" spans="1:8" ht="126" x14ac:dyDescent="0.25">
      <c r="A144" s="75">
        <v>45259</v>
      </c>
      <c r="B144" s="76" t="s">
        <v>267</v>
      </c>
      <c r="C144" s="81" t="s">
        <v>90</v>
      </c>
      <c r="D144" s="65" t="s">
        <v>268</v>
      </c>
      <c r="E144" s="78"/>
      <c r="F144" s="79">
        <v>63600</v>
      </c>
      <c r="G144" s="78"/>
      <c r="H144" s="80">
        <f t="shared" si="2"/>
        <v>50833875.949999988</v>
      </c>
    </row>
    <row r="145" spans="1:8" ht="31.5" x14ac:dyDescent="0.25">
      <c r="A145" s="75">
        <v>45259</v>
      </c>
      <c r="B145" s="76" t="s">
        <v>269</v>
      </c>
      <c r="C145" s="81" t="s">
        <v>90</v>
      </c>
      <c r="D145" s="65" t="s">
        <v>270</v>
      </c>
      <c r="E145" s="78"/>
      <c r="F145" s="79">
        <v>26920</v>
      </c>
      <c r="G145" s="78"/>
      <c r="H145" s="80">
        <f t="shared" si="2"/>
        <v>50860795.949999988</v>
      </c>
    </row>
    <row r="146" spans="1:8" ht="31.5" x14ac:dyDescent="0.25">
      <c r="A146" s="75">
        <v>45259</v>
      </c>
      <c r="B146" s="76"/>
      <c r="C146" s="77" t="s">
        <v>94</v>
      </c>
      <c r="D146" s="65" t="s">
        <v>271</v>
      </c>
      <c r="E146" s="78"/>
      <c r="F146" s="79">
        <v>43179.6</v>
      </c>
      <c r="G146" s="78"/>
      <c r="H146" s="80">
        <f t="shared" si="2"/>
        <v>50903975.54999999</v>
      </c>
    </row>
    <row r="147" spans="1:8" ht="31.5" x14ac:dyDescent="0.25">
      <c r="A147" s="75">
        <v>45259</v>
      </c>
      <c r="B147" s="76"/>
      <c r="C147" s="77" t="s">
        <v>94</v>
      </c>
      <c r="D147" s="65" t="s">
        <v>272</v>
      </c>
      <c r="E147" s="78"/>
      <c r="F147" s="79">
        <v>11800</v>
      </c>
      <c r="G147" s="78"/>
      <c r="H147" s="80">
        <f t="shared" si="2"/>
        <v>50915775.54999999</v>
      </c>
    </row>
    <row r="148" spans="1:8" ht="31.5" x14ac:dyDescent="0.25">
      <c r="A148" s="75">
        <v>45259</v>
      </c>
      <c r="B148" s="76"/>
      <c r="C148" s="77" t="s">
        <v>94</v>
      </c>
      <c r="D148" s="65" t="s">
        <v>273</v>
      </c>
      <c r="E148" s="78"/>
      <c r="F148" s="79">
        <v>23600</v>
      </c>
      <c r="G148" s="78"/>
      <c r="H148" s="80">
        <f t="shared" si="2"/>
        <v>50939375.54999999</v>
      </c>
    </row>
    <row r="149" spans="1:8" ht="31.5" x14ac:dyDescent="0.25">
      <c r="A149" s="75">
        <v>45259</v>
      </c>
      <c r="B149" s="76"/>
      <c r="C149" s="77" t="s">
        <v>94</v>
      </c>
      <c r="D149" s="65" t="s">
        <v>274</v>
      </c>
      <c r="E149" s="78"/>
      <c r="F149" s="79">
        <v>133675</v>
      </c>
      <c r="G149" s="78"/>
      <c r="H149" s="80">
        <f t="shared" si="2"/>
        <v>51073050.54999999</v>
      </c>
    </row>
    <row r="150" spans="1:8" ht="236.25" x14ac:dyDescent="0.25">
      <c r="A150" s="75">
        <v>45260</v>
      </c>
      <c r="B150" s="76" t="s">
        <v>275</v>
      </c>
      <c r="C150" s="81" t="s">
        <v>90</v>
      </c>
      <c r="D150" s="62" t="s">
        <v>276</v>
      </c>
      <c r="E150" s="78"/>
      <c r="F150" s="79">
        <v>139032</v>
      </c>
      <c r="G150" s="78"/>
      <c r="H150" s="80">
        <f t="shared" si="2"/>
        <v>51212082.54999999</v>
      </c>
    </row>
    <row r="151" spans="1:8" ht="47.25" x14ac:dyDescent="0.25">
      <c r="A151" s="75">
        <v>45260</v>
      </c>
      <c r="B151" s="76"/>
      <c r="C151" s="77" t="s">
        <v>94</v>
      </c>
      <c r="D151" s="65" t="s">
        <v>277</v>
      </c>
      <c r="E151" s="78"/>
      <c r="F151" s="79">
        <v>8460</v>
      </c>
      <c r="G151" s="78"/>
      <c r="H151" s="80">
        <f t="shared" si="2"/>
        <v>51220542.54999999</v>
      </c>
    </row>
    <row r="152" spans="1:8" ht="47.25" x14ac:dyDescent="0.25">
      <c r="A152" s="75">
        <v>45260</v>
      </c>
      <c r="B152" s="76"/>
      <c r="C152" s="77" t="s">
        <v>94</v>
      </c>
      <c r="D152" s="65" t="s">
        <v>278</v>
      </c>
      <c r="E152" s="56"/>
      <c r="F152" s="79">
        <v>25740</v>
      </c>
      <c r="G152" s="83"/>
      <c r="H152" s="80">
        <f t="shared" si="2"/>
        <v>51246282.54999999</v>
      </c>
    </row>
    <row r="153" spans="1:8" ht="63" x14ac:dyDescent="0.25">
      <c r="A153" s="75">
        <v>45260</v>
      </c>
      <c r="B153" s="76" t="s">
        <v>279</v>
      </c>
      <c r="C153" s="81" t="s">
        <v>90</v>
      </c>
      <c r="D153" s="65" t="s">
        <v>280</v>
      </c>
      <c r="E153" s="78"/>
      <c r="F153" s="79">
        <v>201874.85</v>
      </c>
      <c r="G153" s="78"/>
      <c r="H153" s="80">
        <f t="shared" si="2"/>
        <v>51448157.399999991</v>
      </c>
    </row>
    <row r="154" spans="1:8" ht="31.5" x14ac:dyDescent="0.25">
      <c r="A154" s="75">
        <v>45260</v>
      </c>
      <c r="B154" s="76" t="s">
        <v>281</v>
      </c>
      <c r="C154" s="81" t="s">
        <v>90</v>
      </c>
      <c r="D154" s="65" t="s">
        <v>282</v>
      </c>
      <c r="E154" s="78"/>
      <c r="F154" s="79">
        <v>84099</v>
      </c>
      <c r="G154" s="78"/>
      <c r="H154" s="80">
        <f t="shared" si="2"/>
        <v>51532256.399999991</v>
      </c>
    </row>
    <row r="155" spans="1:8" ht="31.5" x14ac:dyDescent="0.25">
      <c r="A155" s="75">
        <v>45260</v>
      </c>
      <c r="B155" s="76" t="s">
        <v>283</v>
      </c>
      <c r="C155" s="81" t="s">
        <v>90</v>
      </c>
      <c r="D155" s="65" t="s">
        <v>284</v>
      </c>
      <c r="E155" s="78"/>
      <c r="F155" s="79">
        <v>17280</v>
      </c>
      <c r="G155" s="78"/>
      <c r="H155" s="80">
        <f>H154+F155-G155</f>
        <v>51549536.399999991</v>
      </c>
    </row>
    <row r="156" spans="1:8" ht="15.75" x14ac:dyDescent="0.25">
      <c r="A156" s="32"/>
      <c r="B156" s="87"/>
      <c r="C156" s="34"/>
      <c r="D156" s="74"/>
      <c r="E156" s="14"/>
      <c r="F156" s="8">
        <f>SUM(F45:F155)</f>
        <v>5055121.4799999995</v>
      </c>
      <c r="G156" s="8">
        <f>SUM(G45:G155)</f>
        <v>13295718.460000001</v>
      </c>
      <c r="H156" s="8"/>
    </row>
    <row r="159" spans="1:8" ht="16.5" x14ac:dyDescent="0.25">
      <c r="A159" s="92"/>
      <c r="B159" s="92"/>
      <c r="C159" s="92"/>
      <c r="D159" s="93"/>
      <c r="E159" s="94"/>
      <c r="F159" s="11"/>
      <c r="G159" s="11"/>
      <c r="H159" s="11"/>
    </row>
    <row r="160" spans="1:8" ht="16.5" x14ac:dyDescent="0.25">
      <c r="A160" s="92"/>
      <c r="B160" s="92"/>
      <c r="C160" s="92"/>
      <c r="D160" s="93"/>
      <c r="E160" s="94"/>
      <c r="F160" s="11"/>
      <c r="G160" s="11"/>
      <c r="H160" s="11"/>
    </row>
    <row r="161" spans="1:8" ht="16.5" x14ac:dyDescent="0.25">
      <c r="A161" s="92"/>
      <c r="B161" s="92"/>
      <c r="C161" s="92"/>
      <c r="D161" s="93"/>
      <c r="E161" s="94"/>
      <c r="F161" s="11"/>
      <c r="G161" s="11"/>
      <c r="H161" s="11"/>
    </row>
    <row r="162" spans="1:8" ht="16.5" x14ac:dyDescent="0.25">
      <c r="A162" s="95" t="s">
        <v>285</v>
      </c>
      <c r="B162" s="95"/>
      <c r="C162" s="95"/>
      <c r="D162" s="95"/>
      <c r="E162" s="95"/>
      <c r="F162" s="95"/>
      <c r="G162" s="95"/>
      <c r="H162" s="95"/>
    </row>
    <row r="163" spans="1:8" ht="16.5" x14ac:dyDescent="0.25">
      <c r="A163" s="96" t="s">
        <v>286</v>
      </c>
      <c r="B163" s="96"/>
      <c r="C163" s="96"/>
      <c r="D163" s="96"/>
      <c r="E163" s="96"/>
      <c r="F163" s="96"/>
      <c r="G163" s="96"/>
      <c r="H163" s="96"/>
    </row>
    <row r="164" spans="1:8" ht="16.5" x14ac:dyDescent="0.25">
      <c r="A164" s="96"/>
      <c r="B164" s="96"/>
      <c r="C164" s="96"/>
      <c r="D164" s="96"/>
      <c r="E164" s="96"/>
      <c r="F164" s="11"/>
      <c r="G164" s="11"/>
      <c r="H164" s="11"/>
    </row>
    <row r="165" spans="1:8" ht="16.5" x14ac:dyDescent="0.25">
      <c r="A165" s="97"/>
      <c r="B165" s="98"/>
      <c r="C165" s="99"/>
      <c r="D165" s="100"/>
      <c r="E165" s="101"/>
      <c r="F165" s="11"/>
      <c r="G165" s="11"/>
      <c r="H165" s="11"/>
    </row>
    <row r="166" spans="1:8" ht="16.5" x14ac:dyDescent="0.25">
      <c r="A166" s="102" t="s">
        <v>287</v>
      </c>
      <c r="B166" s="102"/>
      <c r="C166" s="102"/>
      <c r="D166" s="11"/>
      <c r="E166" s="103"/>
      <c r="F166" s="104" t="s">
        <v>288</v>
      </c>
      <c r="G166" s="104"/>
      <c r="H166" s="104"/>
    </row>
    <row r="167" spans="1:8" ht="16.5" x14ac:dyDescent="0.25">
      <c r="A167" s="105" t="s">
        <v>289</v>
      </c>
      <c r="B167" s="105"/>
      <c r="C167" s="105"/>
      <c r="D167" s="11"/>
      <c r="E167" s="103"/>
      <c r="F167" s="106" t="s">
        <v>290</v>
      </c>
      <c r="G167" s="106"/>
      <c r="H167" s="106"/>
    </row>
    <row r="168" spans="1:8" ht="15.75" x14ac:dyDescent="0.25">
      <c r="A168" s="107" t="s">
        <v>291</v>
      </c>
      <c r="B168" s="107"/>
      <c r="C168" s="107"/>
      <c r="D168" s="107"/>
      <c r="E168" s="107"/>
      <c r="F168" s="107"/>
      <c r="G168" s="107"/>
      <c r="H168" s="107"/>
    </row>
    <row r="169" spans="1:8" ht="15.75" x14ac:dyDescent="0.25">
      <c r="A169" s="107" t="s">
        <v>292</v>
      </c>
      <c r="B169" s="107"/>
      <c r="C169" s="107"/>
      <c r="D169" s="107"/>
      <c r="E169" s="107"/>
      <c r="F169" s="107"/>
      <c r="G169" s="107"/>
      <c r="H169" s="107"/>
    </row>
  </sheetData>
  <autoFilter ref="A13:H16" xr:uid="{00000000-0001-0000-0000-000000000000}">
    <sortState xmlns:xlrd2="http://schemas.microsoft.com/office/spreadsheetml/2017/richdata2" ref="A14:H16">
      <sortCondition ref="A13:A16"/>
    </sortState>
  </autoFilter>
  <mergeCells count="21">
    <mergeCell ref="A162:H162"/>
    <mergeCell ref="A163:H163"/>
    <mergeCell ref="A164:E164"/>
    <mergeCell ref="A166:C166"/>
    <mergeCell ref="F166:H166"/>
    <mergeCell ref="A167:C167"/>
    <mergeCell ref="F167:H167"/>
    <mergeCell ref="A168:H168"/>
    <mergeCell ref="A169:H169"/>
    <mergeCell ref="A42:H42"/>
    <mergeCell ref="C43:G43"/>
    <mergeCell ref="A4:H4"/>
    <mergeCell ref="A5:H5"/>
    <mergeCell ref="A6:H6"/>
    <mergeCell ref="A7:H7"/>
    <mergeCell ref="A8:H8"/>
    <mergeCell ref="A11:H11"/>
    <mergeCell ref="C12:G12"/>
    <mergeCell ref="A9:H9"/>
    <mergeCell ref="A24:H24"/>
    <mergeCell ref="C25:G25"/>
  </mergeCells>
  <phoneticPr fontId="11" type="noConversion"/>
  <pageMargins left="0.31496062992125984" right="0.19685039370078741" top="0.15748031496062992" bottom="0.15748031496062992" header="0.31496062992125984" footer="0.31496062992125984"/>
  <pageSetup paperSize="5"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Tempòral</dc:creator>
  <cp:lastModifiedBy>Francis Castro</cp:lastModifiedBy>
  <cp:lastPrinted>2023-12-08T13:17:57Z</cp:lastPrinted>
  <dcterms:created xsi:type="dcterms:W3CDTF">2017-08-14T15:06:18Z</dcterms:created>
  <dcterms:modified xsi:type="dcterms:W3CDTF">2023-12-13T15:46:38Z</dcterms:modified>
</cp:coreProperties>
</file>